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S\Teach\BIO8102B\New\"/>
    </mc:Choice>
  </mc:AlternateContent>
  <bookViews>
    <workbookView xWindow="0" yWindow="0" windowWidth="17970" windowHeight="8895" activeTab="5"/>
  </bookViews>
  <sheets>
    <sheet name="Read.Me" sheetId="2" r:id="rId1"/>
    <sheet name="Least_Abs_Deviation" sheetId="3" r:id="rId2"/>
    <sheet name="Bootstrap" sheetId="4" r:id="rId3"/>
    <sheet name="Jackknife" sheetId="1" r:id="rId4"/>
    <sheet name="Model_II" sheetId="5" r:id="rId5"/>
    <sheet name="R_optim_Ex" sheetId="6" r:id="rId6"/>
  </sheets>
  <definedNames>
    <definedName name="solver_adj" localSheetId="2" hidden="1">Bootstrap!$E$6:$F$6</definedName>
    <definedName name="solver_adj" localSheetId="3" hidden="1">Jackknife!$E$2:$F$2</definedName>
    <definedName name="solver_adj" localSheetId="1" hidden="1">Least_Abs_Deviation!#REF!</definedName>
    <definedName name="solver_cvg" localSheetId="2" hidden="1">0.0001</definedName>
    <definedName name="solver_cvg" localSheetId="3" hidden="1">0.0001</definedName>
    <definedName name="solver_cvg" localSheetId="1" hidden="1">0.0001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eng" localSheetId="2" hidden="1">1</definedName>
    <definedName name="solver_eng" localSheetId="3" hidden="1">1</definedName>
    <definedName name="solver_eng" localSheetId="1" hidden="1">1</definedName>
    <definedName name="solver_est" localSheetId="2" hidden="1">1</definedName>
    <definedName name="solver_est" localSheetId="3" hidden="1">1</definedName>
    <definedName name="solver_est" localSheetId="1" hidden="1">1</definedName>
    <definedName name="solver_itr" localSheetId="2" hidden="1">2147483647</definedName>
    <definedName name="solver_itr" localSheetId="3" hidden="1">2147483647</definedName>
    <definedName name="solver_itr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1" hidden="1">2147483647</definedName>
    <definedName name="solver_mni" localSheetId="2" hidden="1">30</definedName>
    <definedName name="solver_mni" localSheetId="3" hidden="1">30</definedName>
    <definedName name="solver_mni" localSheetId="1" hidden="1">30</definedName>
    <definedName name="solver_mrt" localSheetId="2" hidden="1">0.075</definedName>
    <definedName name="solver_mrt" localSheetId="3" hidden="1">0.075</definedName>
    <definedName name="solver_mrt" localSheetId="1" hidden="1">0.075</definedName>
    <definedName name="solver_msl" localSheetId="2" hidden="1">2</definedName>
    <definedName name="solver_msl" localSheetId="3" hidden="1">2</definedName>
    <definedName name="solver_msl" localSheetId="1" hidden="1">2</definedName>
    <definedName name="solver_neg" localSheetId="2" hidden="1">1</definedName>
    <definedName name="solver_neg" localSheetId="3" hidden="1">1</definedName>
    <definedName name="solver_neg" localSheetId="1" hidden="1">1</definedName>
    <definedName name="solver_nod" localSheetId="2" hidden="1">2147483647</definedName>
    <definedName name="solver_nod" localSheetId="3" hidden="1">2147483647</definedName>
    <definedName name="solver_nod" localSheetId="1" hidden="1">2147483647</definedName>
    <definedName name="solver_num" localSheetId="2" hidden="1">0</definedName>
    <definedName name="solver_num" localSheetId="3" hidden="1">0</definedName>
    <definedName name="solver_num" localSheetId="1" hidden="1">0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opt" localSheetId="2" hidden="1">Bootstrap!$Z$252</definedName>
    <definedName name="solver_opt" localSheetId="3" hidden="1">Jackknife!$I$127</definedName>
    <definedName name="solver_opt" localSheetId="1" hidden="1">Least_Abs_Deviation!#REF!</definedName>
    <definedName name="solver_pre" localSheetId="2" hidden="1">0.000001</definedName>
    <definedName name="solver_pre" localSheetId="3" hidden="1">0.000001</definedName>
    <definedName name="solver_pre" localSheetId="1" hidden="1">0.000001</definedName>
    <definedName name="solver_rbv" localSheetId="2" hidden="1">1</definedName>
    <definedName name="solver_rbv" localSheetId="3" hidden="1">1</definedName>
    <definedName name="solver_rbv" localSheetId="1" hidden="1">1</definedName>
    <definedName name="solver_rlx" localSheetId="2" hidden="1">2</definedName>
    <definedName name="solver_rlx" localSheetId="3" hidden="1">2</definedName>
    <definedName name="solver_rlx" localSheetId="1" hidden="1">2</definedName>
    <definedName name="solver_rsd" localSheetId="2" hidden="1">0</definedName>
    <definedName name="solver_rsd" localSheetId="3" hidden="1">0</definedName>
    <definedName name="solver_rsd" localSheetId="1" hidden="1">0</definedName>
    <definedName name="solver_scl" localSheetId="2" hidden="1">1</definedName>
    <definedName name="solver_scl" localSheetId="3" hidden="1">1</definedName>
    <definedName name="solver_scl" localSheetId="1" hidden="1">1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ssz" localSheetId="2" hidden="1">100</definedName>
    <definedName name="solver_ssz" localSheetId="3" hidden="1">100</definedName>
    <definedName name="solver_ssz" localSheetId="1" hidden="1">100</definedName>
    <definedName name="solver_tim" localSheetId="2" hidden="1">2147483647</definedName>
    <definedName name="solver_tim" localSheetId="3" hidden="1">2147483647</definedName>
    <definedName name="solver_tim" localSheetId="1" hidden="1">2147483647</definedName>
    <definedName name="solver_tol" localSheetId="2" hidden="1">0.01</definedName>
    <definedName name="solver_tol" localSheetId="3" hidden="1">0.01</definedName>
    <definedName name="solver_tol" localSheetId="1" hidden="1">0.01</definedName>
    <definedName name="solver_typ" localSheetId="2" hidden="1">2</definedName>
    <definedName name="solver_typ" localSheetId="3" hidden="1">2</definedName>
    <definedName name="solver_typ" localSheetId="1" hidden="1">2</definedName>
    <definedName name="solver_val" localSheetId="2" hidden="1">0</definedName>
    <definedName name="solver_val" localSheetId="3" hidden="1">0</definedName>
    <definedName name="solver_val" localSheetId="1" hidden="1">0</definedName>
    <definedName name="solver_ver" localSheetId="2" hidden="1">3</definedName>
    <definedName name="solver_ver" localSheetId="3" hidden="1">3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5" l="1"/>
  <c r="E2" i="5"/>
  <c r="H2" i="5"/>
  <c r="I2" i="5"/>
  <c r="D3" i="5"/>
  <c r="E3" i="5"/>
  <c r="H3" i="5"/>
  <c r="I3" i="5"/>
  <c r="J3" i="5"/>
  <c r="D4" i="5"/>
  <c r="E4" i="5" s="1"/>
  <c r="H4" i="5"/>
  <c r="I4" i="5"/>
  <c r="D5" i="5"/>
  <c r="E5" i="5"/>
  <c r="H5" i="5"/>
  <c r="I5" i="5" s="1"/>
  <c r="D6" i="5"/>
  <c r="E6" i="5" s="1"/>
  <c r="H6" i="5"/>
  <c r="I6" i="5"/>
  <c r="D7" i="5"/>
  <c r="E7" i="5"/>
  <c r="H7" i="5"/>
  <c r="I7" i="5" s="1"/>
  <c r="D8" i="5"/>
  <c r="E8" i="5" s="1"/>
  <c r="H8" i="5"/>
  <c r="I8" i="5"/>
  <c r="D9" i="5"/>
  <c r="E9" i="5" s="1"/>
  <c r="H9" i="5"/>
  <c r="I9" i="5"/>
  <c r="D10" i="5"/>
  <c r="E10" i="5"/>
  <c r="H10" i="5"/>
  <c r="I10" i="5"/>
  <c r="D11" i="5"/>
  <c r="E11" i="5"/>
  <c r="H11" i="5"/>
  <c r="I11" i="5" s="1"/>
  <c r="D12" i="5"/>
  <c r="E12" i="5"/>
  <c r="H12" i="5"/>
  <c r="I12" i="5"/>
  <c r="D13" i="5"/>
  <c r="E13" i="5" s="1"/>
  <c r="H13" i="5"/>
  <c r="I13" i="5"/>
  <c r="D14" i="5"/>
  <c r="E14" i="5"/>
  <c r="H14" i="5"/>
  <c r="I14" i="5" s="1"/>
  <c r="D15" i="5"/>
  <c r="E15" i="5"/>
  <c r="H15" i="5"/>
  <c r="I15" i="5" s="1"/>
  <c r="D16" i="5"/>
  <c r="E16" i="5" s="1"/>
  <c r="H16" i="5"/>
  <c r="I16" i="5"/>
  <c r="D17" i="5"/>
  <c r="E17" i="5" s="1"/>
  <c r="H17" i="5"/>
  <c r="I17" i="5"/>
  <c r="D18" i="5"/>
  <c r="E18" i="5"/>
  <c r="H18" i="5"/>
  <c r="I18" i="5"/>
  <c r="D19" i="5"/>
  <c r="E19" i="5"/>
  <c r="H19" i="5"/>
  <c r="I19" i="5" s="1"/>
  <c r="D20" i="5"/>
  <c r="E20" i="5"/>
  <c r="H20" i="5"/>
  <c r="I20" i="5"/>
  <c r="D21" i="5"/>
  <c r="E21" i="5" s="1"/>
  <c r="H21" i="5"/>
  <c r="I21" i="5"/>
  <c r="B23" i="5"/>
  <c r="M5" i="5" s="1"/>
  <c r="C23" i="5"/>
  <c r="I23" i="5" l="1"/>
  <c r="E23" i="5"/>
  <c r="M16" i="5"/>
  <c r="M8" i="5"/>
  <c r="M14" i="5"/>
  <c r="M13" i="5"/>
  <c r="M17" i="5"/>
  <c r="M9" i="5"/>
  <c r="M6" i="5"/>
  <c r="M12" i="5"/>
  <c r="M2" i="5"/>
  <c r="M7" i="5"/>
  <c r="M3" i="5"/>
  <c r="M18" i="5"/>
  <c r="M10" i="5"/>
  <c r="M20" i="5"/>
  <c r="M15" i="5"/>
  <c r="M4" i="5"/>
  <c r="M21" i="5"/>
  <c r="M19" i="5"/>
  <c r="M11" i="5"/>
  <c r="M22" i="5" l="1"/>
  <c r="O3" i="5" l="1"/>
  <c r="O2" i="5"/>
  <c r="O1" i="5"/>
  <c r="F7" i="1"/>
  <c r="E7" i="1"/>
  <c r="A22" i="2"/>
  <c r="A28" i="1"/>
  <c r="A39" i="1"/>
  <c r="A55" i="1"/>
  <c r="A80" i="1"/>
  <c r="A247" i="1"/>
  <c r="A96" i="1"/>
  <c r="A25" i="1"/>
  <c r="A65" i="1"/>
  <c r="A24" i="1"/>
  <c r="A104" i="1"/>
  <c r="A232" i="1"/>
  <c r="A13" i="1"/>
  <c r="A131" i="1"/>
  <c r="A145" i="1"/>
  <c r="A161" i="1"/>
  <c r="A82" i="1"/>
  <c r="A107" i="1"/>
  <c r="A72" i="1"/>
  <c r="A223" i="1"/>
  <c r="A193" i="1"/>
  <c r="A69" i="1"/>
  <c r="A226" i="1"/>
  <c r="A73" i="1"/>
  <c r="A241" i="1"/>
  <c r="A40" i="1"/>
  <c r="A133" i="1"/>
  <c r="A164" i="1"/>
  <c r="A57" i="1"/>
  <c r="A152" i="1"/>
  <c r="A38" i="1"/>
  <c r="A203" i="1"/>
  <c r="A52" i="1"/>
  <c r="A176" i="1"/>
  <c r="A94" i="1"/>
  <c r="A235" i="1"/>
  <c r="A84" i="1"/>
  <c r="A70" i="1"/>
  <c r="A68" i="1"/>
  <c r="A243" i="1"/>
  <c r="A195" i="1"/>
  <c r="A183" i="1"/>
  <c r="A74" i="1"/>
  <c r="A23" i="1"/>
  <c r="A233" i="1"/>
  <c r="A85" i="1"/>
  <c r="A144" i="1"/>
  <c r="A18" i="1"/>
  <c r="A228" i="1"/>
  <c r="A148" i="1"/>
  <c r="A139" i="1"/>
  <c r="A59" i="1"/>
  <c r="A78" i="1"/>
  <c r="A17" i="1"/>
  <c r="A163" i="1"/>
  <c r="A81" i="1"/>
  <c r="A150" i="1"/>
  <c r="A105" i="1"/>
  <c r="A66" i="1"/>
  <c r="A213" i="1"/>
  <c r="A129" i="1"/>
  <c r="A48" i="1"/>
  <c r="A97" i="1"/>
  <c r="A147" i="1"/>
  <c r="A170" i="1"/>
  <c r="A230" i="1"/>
  <c r="A178" i="1"/>
  <c r="A224" i="1"/>
  <c r="A31" i="1"/>
  <c r="A173" i="1"/>
  <c r="A50" i="1"/>
  <c r="A155" i="1"/>
  <c r="A113" i="1"/>
  <c r="A205" i="1"/>
  <c r="A222" i="1"/>
  <c r="A62" i="1"/>
  <c r="A9" i="1"/>
  <c r="A234" i="1"/>
  <c r="A202" i="1"/>
  <c r="A36" i="1"/>
  <c r="A12" i="1"/>
  <c r="A138" i="1"/>
  <c r="A35" i="1"/>
  <c r="A6" i="1"/>
  <c r="A146" i="1"/>
  <c r="A157" i="1"/>
  <c r="A61" i="1"/>
  <c r="A111" i="1"/>
  <c r="A175" i="1"/>
  <c r="A185" i="1"/>
  <c r="A22" i="1"/>
  <c r="A124" i="1"/>
  <c r="A14" i="1"/>
  <c r="A194" i="1"/>
  <c r="A93" i="1"/>
  <c r="A227" i="1"/>
  <c r="A119" i="1"/>
  <c r="A141" i="1"/>
  <c r="A54" i="1"/>
  <c r="A8" i="1"/>
  <c r="A16" i="1"/>
  <c r="A201" i="1"/>
  <c r="A5" i="1"/>
  <c r="A108" i="1"/>
  <c r="A88" i="1"/>
  <c r="A122" i="1"/>
  <c r="A240" i="1"/>
  <c r="A248" i="1"/>
  <c r="A182" i="1"/>
  <c r="A132" i="1"/>
  <c r="A46" i="1"/>
  <c r="A15" i="1"/>
  <c r="A172" i="1"/>
  <c r="A118" i="1"/>
  <c r="A137" i="1"/>
  <c r="A187" i="1"/>
  <c r="A2" i="1"/>
  <c r="A197" i="1"/>
  <c r="A186" i="1"/>
  <c r="A10" i="1"/>
  <c r="A198" i="1"/>
  <c r="A77" i="1"/>
  <c r="A27" i="1"/>
  <c r="A125" i="1"/>
  <c r="A128" i="1"/>
  <c r="A79" i="1"/>
  <c r="A115" i="1"/>
  <c r="A98" i="1"/>
  <c r="A179" i="1"/>
  <c r="A3" i="1"/>
  <c r="A91" i="1"/>
  <c r="A154" i="1"/>
  <c r="A7" i="1"/>
  <c r="A130" i="1"/>
  <c r="A34" i="1"/>
  <c r="A181" i="1"/>
  <c r="A19" i="1"/>
  <c r="A165" i="1"/>
  <c r="A45" i="1"/>
  <c r="A109" i="1"/>
  <c r="A167" i="1"/>
  <c r="A103" i="1"/>
  <c r="A238" i="1"/>
  <c r="A76" i="1"/>
  <c r="A192" i="1"/>
  <c r="A60" i="1"/>
  <c r="A199" i="1"/>
  <c r="A33" i="1"/>
  <c r="A67" i="1"/>
  <c r="A127" i="1"/>
  <c r="A200" i="1"/>
  <c r="A102" i="1"/>
  <c r="A49" i="1"/>
  <c r="A120" i="1"/>
  <c r="A134" i="1"/>
  <c r="A86" i="1"/>
  <c r="A169" i="1"/>
  <c r="A121" i="1"/>
  <c r="A151" i="1"/>
  <c r="A56" i="1"/>
  <c r="A114" i="1"/>
  <c r="A87" i="1"/>
  <c r="A210" i="1"/>
  <c r="A92" i="1"/>
  <c r="A71" i="1"/>
  <c r="A83" i="1"/>
  <c r="A209" i="1"/>
  <c r="A188" i="1"/>
  <c r="A20" i="1"/>
  <c r="A174" i="1"/>
  <c r="A123" i="1"/>
  <c r="A90" i="1"/>
  <c r="A236" i="1"/>
  <c r="A231" i="1"/>
  <c r="A204" i="1"/>
  <c r="A177" i="1"/>
  <c r="A215" i="1"/>
  <c r="A142" i="1"/>
  <c r="A216" i="1"/>
  <c r="A180" i="1"/>
  <c r="A189" i="1"/>
  <c r="A225" i="1"/>
  <c r="A217" i="1"/>
  <c r="A244" i="1"/>
  <c r="A117" i="1"/>
  <c r="A239" i="1"/>
  <c r="A116" i="1"/>
  <c r="A29" i="1"/>
  <c r="A242" i="1"/>
  <c r="A219" i="1"/>
  <c r="A42" i="1"/>
  <c r="A214" i="1"/>
  <c r="A149" i="1"/>
  <c r="A136" i="1"/>
  <c r="A220" i="1"/>
  <c r="A196" i="1"/>
  <c r="A58" i="1"/>
  <c r="A126" i="1"/>
  <c r="A110" i="1"/>
  <c r="A4" i="1"/>
  <c r="A171" i="1"/>
  <c r="A95" i="1"/>
  <c r="A208" i="1"/>
  <c r="A184" i="1"/>
  <c r="A47" i="1"/>
  <c r="A135" i="1"/>
  <c r="A246" i="1"/>
  <c r="A221" i="1"/>
  <c r="A211" i="1"/>
  <c r="A143" i="1"/>
  <c r="A191" i="1"/>
  <c r="A75" i="1"/>
  <c r="A212" i="1"/>
  <c r="A249" i="1"/>
  <c r="A237" i="1"/>
  <c r="A160" i="1"/>
  <c r="A112" i="1"/>
  <c r="A166" i="1"/>
  <c r="A206" i="1"/>
  <c r="A51" i="1"/>
  <c r="A153" i="1"/>
  <c r="A250" i="1"/>
  <c r="A11" i="1"/>
  <c r="A64" i="1"/>
  <c r="A44" i="1"/>
  <c r="A99" i="1"/>
  <c r="A168" i="1"/>
  <c r="A53" i="1"/>
  <c r="A63" i="1"/>
  <c r="A30" i="1"/>
  <c r="A32" i="1"/>
  <c r="A140" i="1"/>
  <c r="A106" i="1"/>
  <c r="A251" i="1"/>
  <c r="A156" i="1"/>
  <c r="A158" i="1"/>
  <c r="A101" i="1"/>
  <c r="A229" i="1"/>
  <c r="A21" i="1"/>
  <c r="A207" i="1"/>
  <c r="A245" i="1"/>
  <c r="A159" i="1"/>
  <c r="A43" i="1"/>
  <c r="A26" i="1"/>
  <c r="A41" i="1"/>
  <c r="A190" i="1"/>
  <c r="A100" i="1"/>
  <c r="A89" i="1"/>
  <c r="A162" i="1"/>
  <c r="A218" i="1"/>
  <c r="A37" i="1"/>
  <c r="Y251" i="4"/>
  <c r="Z251" i="4" s="1"/>
  <c r="X251" i="4"/>
  <c r="U251" i="4"/>
  <c r="V251" i="4" s="1"/>
  <c r="T251" i="4"/>
  <c r="Q251" i="4"/>
  <c r="R251" i="4" s="1"/>
  <c r="P251" i="4"/>
  <c r="M251" i="4"/>
  <c r="L251" i="4"/>
  <c r="I251" i="4"/>
  <c r="J251" i="4" s="1"/>
  <c r="H251" i="4"/>
  <c r="D251" i="4"/>
  <c r="Y250" i="4"/>
  <c r="X250" i="4"/>
  <c r="Z250" i="4" s="1"/>
  <c r="U250" i="4"/>
  <c r="T250" i="4"/>
  <c r="Q250" i="4"/>
  <c r="R250" i="4" s="1"/>
  <c r="P250" i="4"/>
  <c r="M250" i="4"/>
  <c r="N250" i="4" s="1"/>
  <c r="L250" i="4"/>
  <c r="I250" i="4"/>
  <c r="J250" i="4" s="1"/>
  <c r="H250" i="4"/>
  <c r="D250" i="4"/>
  <c r="Y249" i="4"/>
  <c r="X249" i="4"/>
  <c r="U249" i="4"/>
  <c r="V249" i="4" s="1"/>
  <c r="T249" i="4"/>
  <c r="Q249" i="4"/>
  <c r="R249" i="4" s="1"/>
  <c r="P249" i="4"/>
  <c r="M249" i="4"/>
  <c r="L249" i="4"/>
  <c r="I249" i="4"/>
  <c r="J249" i="4" s="1"/>
  <c r="H249" i="4"/>
  <c r="D249" i="4"/>
  <c r="Y248" i="4"/>
  <c r="X248" i="4"/>
  <c r="Z248" i="4" s="1"/>
  <c r="U248" i="4"/>
  <c r="T248" i="4"/>
  <c r="Q248" i="4"/>
  <c r="R248" i="4" s="1"/>
  <c r="P248" i="4"/>
  <c r="M248" i="4"/>
  <c r="N248" i="4" s="1"/>
  <c r="L248" i="4"/>
  <c r="J248" i="4"/>
  <c r="I248" i="4"/>
  <c r="H248" i="4"/>
  <c r="D248" i="4"/>
  <c r="Y247" i="4"/>
  <c r="X247" i="4"/>
  <c r="U247" i="4"/>
  <c r="V247" i="4" s="1"/>
  <c r="T247" i="4"/>
  <c r="R247" i="4"/>
  <c r="Q247" i="4"/>
  <c r="P247" i="4"/>
  <c r="M247" i="4"/>
  <c r="L247" i="4"/>
  <c r="I247" i="4"/>
  <c r="J247" i="4" s="1"/>
  <c r="H247" i="4"/>
  <c r="D247" i="4"/>
  <c r="Y246" i="4"/>
  <c r="X246" i="4"/>
  <c r="Z246" i="4" s="1"/>
  <c r="U246" i="4"/>
  <c r="T246" i="4"/>
  <c r="Q246" i="4"/>
  <c r="R246" i="4" s="1"/>
  <c r="P246" i="4"/>
  <c r="M246" i="4"/>
  <c r="N246" i="4" s="1"/>
  <c r="L246" i="4"/>
  <c r="J246" i="4"/>
  <c r="I246" i="4"/>
  <c r="H246" i="4"/>
  <c r="D246" i="4"/>
  <c r="Y245" i="4"/>
  <c r="X245" i="4"/>
  <c r="U245" i="4"/>
  <c r="V245" i="4" s="1"/>
  <c r="T245" i="4"/>
  <c r="R245" i="4"/>
  <c r="Q245" i="4"/>
  <c r="P245" i="4"/>
  <c r="M245" i="4"/>
  <c r="L245" i="4"/>
  <c r="I245" i="4"/>
  <c r="H245" i="4"/>
  <c r="D245" i="4"/>
  <c r="Y244" i="4"/>
  <c r="X244" i="4"/>
  <c r="U244" i="4"/>
  <c r="V244" i="4" s="1"/>
  <c r="T244" i="4"/>
  <c r="Q244" i="4"/>
  <c r="R244" i="4" s="1"/>
  <c r="P244" i="4"/>
  <c r="M244" i="4"/>
  <c r="L244" i="4"/>
  <c r="I244" i="4"/>
  <c r="H244" i="4"/>
  <c r="D244" i="4"/>
  <c r="Y243" i="4"/>
  <c r="X243" i="4"/>
  <c r="Z243" i="4" s="1"/>
  <c r="U243" i="4"/>
  <c r="V243" i="4" s="1"/>
  <c r="T243" i="4"/>
  <c r="R243" i="4"/>
  <c r="Q243" i="4"/>
  <c r="P243" i="4"/>
  <c r="M243" i="4"/>
  <c r="L243" i="4"/>
  <c r="I243" i="4"/>
  <c r="H243" i="4"/>
  <c r="D243" i="4"/>
  <c r="Y242" i="4"/>
  <c r="X242" i="4"/>
  <c r="U242" i="4"/>
  <c r="V242" i="4" s="1"/>
  <c r="T242" i="4"/>
  <c r="Q242" i="4"/>
  <c r="R242" i="4" s="1"/>
  <c r="P242" i="4"/>
  <c r="M242" i="4"/>
  <c r="L242" i="4"/>
  <c r="I242" i="4"/>
  <c r="H242" i="4"/>
  <c r="D242" i="4"/>
  <c r="Y241" i="4"/>
  <c r="X241" i="4"/>
  <c r="Z241" i="4" s="1"/>
  <c r="U241" i="4"/>
  <c r="V241" i="4" s="1"/>
  <c r="T241" i="4"/>
  <c r="R241" i="4"/>
  <c r="Q241" i="4"/>
  <c r="P241" i="4"/>
  <c r="M241" i="4"/>
  <c r="N241" i="4" s="1"/>
  <c r="L241" i="4"/>
  <c r="I241" i="4"/>
  <c r="H241" i="4"/>
  <c r="D241" i="4"/>
  <c r="Y240" i="4"/>
  <c r="X240" i="4"/>
  <c r="U240" i="4"/>
  <c r="V240" i="4" s="1"/>
  <c r="T240" i="4"/>
  <c r="Q240" i="4"/>
  <c r="R240" i="4" s="1"/>
  <c r="P240" i="4"/>
  <c r="M240" i="4"/>
  <c r="L240" i="4"/>
  <c r="I240" i="4"/>
  <c r="H240" i="4"/>
  <c r="D240" i="4"/>
  <c r="Y239" i="4"/>
  <c r="X239" i="4"/>
  <c r="Z239" i="4" s="1"/>
  <c r="U239" i="4"/>
  <c r="V239" i="4" s="1"/>
  <c r="T239" i="4"/>
  <c r="Q239" i="4"/>
  <c r="P239" i="4"/>
  <c r="R239" i="4" s="1"/>
  <c r="M239" i="4"/>
  <c r="N239" i="4" s="1"/>
  <c r="L239" i="4"/>
  <c r="I239" i="4"/>
  <c r="H239" i="4"/>
  <c r="D239" i="4"/>
  <c r="Y238" i="4"/>
  <c r="X238" i="4"/>
  <c r="U238" i="4"/>
  <c r="V238" i="4" s="1"/>
  <c r="T238" i="4"/>
  <c r="Q238" i="4"/>
  <c r="R238" i="4" s="1"/>
  <c r="P238" i="4"/>
  <c r="M238" i="4"/>
  <c r="L238" i="4"/>
  <c r="I238" i="4"/>
  <c r="H238" i="4"/>
  <c r="D238" i="4"/>
  <c r="Y237" i="4"/>
  <c r="X237" i="4"/>
  <c r="Z237" i="4" s="1"/>
  <c r="U237" i="4"/>
  <c r="V237" i="4" s="1"/>
  <c r="T237" i="4"/>
  <c r="Q237" i="4"/>
  <c r="P237" i="4"/>
  <c r="R237" i="4" s="1"/>
  <c r="M237" i="4"/>
  <c r="N237" i="4" s="1"/>
  <c r="L237" i="4"/>
  <c r="I237" i="4"/>
  <c r="H237" i="4"/>
  <c r="D237" i="4"/>
  <c r="Y236" i="4"/>
  <c r="X236" i="4"/>
  <c r="U236" i="4"/>
  <c r="V236" i="4" s="1"/>
  <c r="T236" i="4"/>
  <c r="Q236" i="4"/>
  <c r="R236" i="4" s="1"/>
  <c r="P236" i="4"/>
  <c r="M236" i="4"/>
  <c r="L236" i="4"/>
  <c r="I236" i="4"/>
  <c r="H236" i="4"/>
  <c r="D236" i="4"/>
  <c r="Y235" i="4"/>
  <c r="X235" i="4"/>
  <c r="Z235" i="4" s="1"/>
  <c r="U235" i="4"/>
  <c r="V235" i="4" s="1"/>
  <c r="T235" i="4"/>
  <c r="Q235" i="4"/>
  <c r="R235" i="4" s="1"/>
  <c r="P235" i="4"/>
  <c r="M235" i="4"/>
  <c r="N235" i="4" s="1"/>
  <c r="L235" i="4"/>
  <c r="I235" i="4"/>
  <c r="H235" i="4"/>
  <c r="D235" i="4"/>
  <c r="Y234" i="4"/>
  <c r="X234" i="4"/>
  <c r="Z234" i="4" s="1"/>
  <c r="U234" i="4"/>
  <c r="V234" i="4" s="1"/>
  <c r="T234" i="4"/>
  <c r="Q234" i="4"/>
  <c r="R234" i="4" s="1"/>
  <c r="P234" i="4"/>
  <c r="M234" i="4"/>
  <c r="L234" i="4"/>
  <c r="I234" i="4"/>
  <c r="H234" i="4"/>
  <c r="D234" i="4"/>
  <c r="Y233" i="4"/>
  <c r="X233" i="4"/>
  <c r="Z233" i="4" s="1"/>
  <c r="U233" i="4"/>
  <c r="V233" i="4" s="1"/>
  <c r="T233" i="4"/>
  <c r="Q233" i="4"/>
  <c r="R233" i="4" s="1"/>
  <c r="P233" i="4"/>
  <c r="M233" i="4"/>
  <c r="N233" i="4" s="1"/>
  <c r="L233" i="4"/>
  <c r="I233" i="4"/>
  <c r="H233" i="4"/>
  <c r="D233" i="4"/>
  <c r="Y232" i="4"/>
  <c r="X232" i="4"/>
  <c r="Z232" i="4" s="1"/>
  <c r="U232" i="4"/>
  <c r="V232" i="4" s="1"/>
  <c r="T232" i="4"/>
  <c r="Q232" i="4"/>
  <c r="R232" i="4" s="1"/>
  <c r="P232" i="4"/>
  <c r="M232" i="4"/>
  <c r="L232" i="4"/>
  <c r="I232" i="4"/>
  <c r="J232" i="4" s="1"/>
  <c r="H232" i="4"/>
  <c r="D232" i="4"/>
  <c r="Y231" i="4"/>
  <c r="X231" i="4"/>
  <c r="Z231" i="4" s="1"/>
  <c r="U231" i="4"/>
  <c r="V231" i="4" s="1"/>
  <c r="T231" i="4"/>
  <c r="Q231" i="4"/>
  <c r="R231" i="4" s="1"/>
  <c r="P231" i="4"/>
  <c r="M231" i="4"/>
  <c r="N231" i="4" s="1"/>
  <c r="L231" i="4"/>
  <c r="I231" i="4"/>
  <c r="H231" i="4"/>
  <c r="D231" i="4"/>
  <c r="Y230" i="4"/>
  <c r="X230" i="4"/>
  <c r="Z230" i="4" s="1"/>
  <c r="U230" i="4"/>
  <c r="V230" i="4" s="1"/>
  <c r="T230" i="4"/>
  <c r="Q230" i="4"/>
  <c r="R230" i="4" s="1"/>
  <c r="P230" i="4"/>
  <c r="M230" i="4"/>
  <c r="L230" i="4"/>
  <c r="I230" i="4"/>
  <c r="J230" i="4" s="1"/>
  <c r="H230" i="4"/>
  <c r="D230" i="4"/>
  <c r="Y229" i="4"/>
  <c r="X229" i="4"/>
  <c r="Z229" i="4" s="1"/>
  <c r="U229" i="4"/>
  <c r="V229" i="4" s="1"/>
  <c r="T229" i="4"/>
  <c r="Q229" i="4"/>
  <c r="R229" i="4" s="1"/>
  <c r="P229" i="4"/>
  <c r="M229" i="4"/>
  <c r="N229" i="4" s="1"/>
  <c r="L229" i="4"/>
  <c r="I229" i="4"/>
  <c r="H229" i="4"/>
  <c r="D229" i="4"/>
  <c r="Y228" i="4"/>
  <c r="X228" i="4"/>
  <c r="Z228" i="4" s="1"/>
  <c r="U228" i="4"/>
  <c r="V228" i="4" s="1"/>
  <c r="T228" i="4"/>
  <c r="Q228" i="4"/>
  <c r="R228" i="4" s="1"/>
  <c r="P228" i="4"/>
  <c r="M228" i="4"/>
  <c r="L228" i="4"/>
  <c r="I228" i="4"/>
  <c r="J228" i="4" s="1"/>
  <c r="H228" i="4"/>
  <c r="D228" i="4"/>
  <c r="Y227" i="4"/>
  <c r="X227" i="4"/>
  <c r="Z227" i="4" s="1"/>
  <c r="U227" i="4"/>
  <c r="V227" i="4" s="1"/>
  <c r="T227" i="4"/>
  <c r="Q227" i="4"/>
  <c r="R227" i="4" s="1"/>
  <c r="P227" i="4"/>
  <c r="M227" i="4"/>
  <c r="N227" i="4" s="1"/>
  <c r="L227" i="4"/>
  <c r="I227" i="4"/>
  <c r="H227" i="4"/>
  <c r="D227" i="4"/>
  <c r="Y226" i="4"/>
  <c r="X226" i="4"/>
  <c r="Z226" i="4" s="1"/>
  <c r="U226" i="4"/>
  <c r="V226" i="4" s="1"/>
  <c r="T226" i="4"/>
  <c r="Q226" i="4"/>
  <c r="R226" i="4" s="1"/>
  <c r="P226" i="4"/>
  <c r="M226" i="4"/>
  <c r="N226" i="4" s="1"/>
  <c r="L226" i="4"/>
  <c r="I226" i="4"/>
  <c r="J226" i="4" s="1"/>
  <c r="H226" i="4"/>
  <c r="D226" i="4"/>
  <c r="Y225" i="4"/>
  <c r="X225" i="4"/>
  <c r="Z225" i="4" s="1"/>
  <c r="U225" i="4"/>
  <c r="V225" i="4" s="1"/>
  <c r="T225" i="4"/>
  <c r="Q225" i="4"/>
  <c r="R225" i="4" s="1"/>
  <c r="P225" i="4"/>
  <c r="M225" i="4"/>
  <c r="N225" i="4" s="1"/>
  <c r="L225" i="4"/>
  <c r="I225" i="4"/>
  <c r="H225" i="4"/>
  <c r="D225" i="4"/>
  <c r="Y224" i="4"/>
  <c r="X224" i="4"/>
  <c r="Z224" i="4" s="1"/>
  <c r="U224" i="4"/>
  <c r="V224" i="4" s="1"/>
  <c r="T224" i="4"/>
  <c r="Q224" i="4"/>
  <c r="R224" i="4" s="1"/>
  <c r="P224" i="4"/>
  <c r="M224" i="4"/>
  <c r="N224" i="4" s="1"/>
  <c r="L224" i="4"/>
  <c r="I224" i="4"/>
  <c r="J224" i="4" s="1"/>
  <c r="H224" i="4"/>
  <c r="D224" i="4"/>
  <c r="Y223" i="4"/>
  <c r="X223" i="4"/>
  <c r="Z223" i="4" s="1"/>
  <c r="U223" i="4"/>
  <c r="V223" i="4" s="1"/>
  <c r="T223" i="4"/>
  <c r="Q223" i="4"/>
  <c r="R223" i="4" s="1"/>
  <c r="P223" i="4"/>
  <c r="M223" i="4"/>
  <c r="N223" i="4" s="1"/>
  <c r="L223" i="4"/>
  <c r="I223" i="4"/>
  <c r="H223" i="4"/>
  <c r="D223" i="4"/>
  <c r="Y222" i="4"/>
  <c r="X222" i="4"/>
  <c r="U222" i="4"/>
  <c r="V222" i="4" s="1"/>
  <c r="T222" i="4"/>
  <c r="Q222" i="4"/>
  <c r="R222" i="4" s="1"/>
  <c r="P222" i="4"/>
  <c r="M222" i="4"/>
  <c r="N222" i="4" s="1"/>
  <c r="L222" i="4"/>
  <c r="I222" i="4"/>
  <c r="J222" i="4" s="1"/>
  <c r="H222" i="4"/>
  <c r="D222" i="4"/>
  <c r="Y221" i="4"/>
  <c r="X221" i="4"/>
  <c r="U221" i="4"/>
  <c r="V221" i="4" s="1"/>
  <c r="T221" i="4"/>
  <c r="Q221" i="4"/>
  <c r="R221" i="4" s="1"/>
  <c r="P221" i="4"/>
  <c r="M221" i="4"/>
  <c r="N221" i="4" s="1"/>
  <c r="L221" i="4"/>
  <c r="I221" i="4"/>
  <c r="H221" i="4"/>
  <c r="D221" i="4"/>
  <c r="Y220" i="4"/>
  <c r="X220" i="4"/>
  <c r="U220" i="4"/>
  <c r="V220" i="4" s="1"/>
  <c r="T220" i="4"/>
  <c r="Q220" i="4"/>
  <c r="R220" i="4" s="1"/>
  <c r="P220" i="4"/>
  <c r="M220" i="4"/>
  <c r="N220" i="4" s="1"/>
  <c r="L220" i="4"/>
  <c r="I220" i="4"/>
  <c r="J220" i="4" s="1"/>
  <c r="H220" i="4"/>
  <c r="D220" i="4"/>
  <c r="Y219" i="4"/>
  <c r="X219" i="4"/>
  <c r="U219" i="4"/>
  <c r="V219" i="4" s="1"/>
  <c r="T219" i="4"/>
  <c r="Q219" i="4"/>
  <c r="R219" i="4" s="1"/>
  <c r="P219" i="4"/>
  <c r="M219" i="4"/>
  <c r="N219" i="4" s="1"/>
  <c r="L219" i="4"/>
  <c r="I219" i="4"/>
  <c r="H219" i="4"/>
  <c r="D219" i="4"/>
  <c r="Y218" i="4"/>
  <c r="X218" i="4"/>
  <c r="U218" i="4"/>
  <c r="V218" i="4" s="1"/>
  <c r="T218" i="4"/>
  <c r="Q218" i="4"/>
  <c r="R218" i="4" s="1"/>
  <c r="P218" i="4"/>
  <c r="M218" i="4"/>
  <c r="N218" i="4" s="1"/>
  <c r="L218" i="4"/>
  <c r="I218" i="4"/>
  <c r="J218" i="4" s="1"/>
  <c r="H218" i="4"/>
  <c r="D218" i="4"/>
  <c r="Y217" i="4"/>
  <c r="X217" i="4"/>
  <c r="U217" i="4"/>
  <c r="V217" i="4" s="1"/>
  <c r="T217" i="4"/>
  <c r="Q217" i="4"/>
  <c r="R217" i="4" s="1"/>
  <c r="P217" i="4"/>
  <c r="M217" i="4"/>
  <c r="N217" i="4" s="1"/>
  <c r="L217" i="4"/>
  <c r="I217" i="4"/>
  <c r="H217" i="4"/>
  <c r="D217" i="4"/>
  <c r="Y216" i="4"/>
  <c r="X216" i="4"/>
  <c r="U216" i="4"/>
  <c r="V216" i="4" s="1"/>
  <c r="T216" i="4"/>
  <c r="Q216" i="4"/>
  <c r="R216" i="4" s="1"/>
  <c r="P216" i="4"/>
  <c r="M216" i="4"/>
  <c r="N216" i="4" s="1"/>
  <c r="L216" i="4"/>
  <c r="I216" i="4"/>
  <c r="J216" i="4" s="1"/>
  <c r="H216" i="4"/>
  <c r="D216" i="4"/>
  <c r="Y215" i="4"/>
  <c r="X215" i="4"/>
  <c r="U215" i="4"/>
  <c r="V215" i="4" s="1"/>
  <c r="T215" i="4"/>
  <c r="Q215" i="4"/>
  <c r="R215" i="4" s="1"/>
  <c r="P215" i="4"/>
  <c r="M215" i="4"/>
  <c r="N215" i="4" s="1"/>
  <c r="L215" i="4"/>
  <c r="I215" i="4"/>
  <c r="H215" i="4"/>
  <c r="D215" i="4"/>
  <c r="Y214" i="4"/>
  <c r="X214" i="4"/>
  <c r="U214" i="4"/>
  <c r="V214" i="4" s="1"/>
  <c r="T214" i="4"/>
  <c r="Q214" i="4"/>
  <c r="R214" i="4" s="1"/>
  <c r="P214" i="4"/>
  <c r="M214" i="4"/>
  <c r="N214" i="4" s="1"/>
  <c r="L214" i="4"/>
  <c r="I214" i="4"/>
  <c r="J214" i="4" s="1"/>
  <c r="H214" i="4"/>
  <c r="D214" i="4"/>
  <c r="Y213" i="4"/>
  <c r="X213" i="4"/>
  <c r="U213" i="4"/>
  <c r="V213" i="4" s="1"/>
  <c r="T213" i="4"/>
  <c r="Q213" i="4"/>
  <c r="R213" i="4" s="1"/>
  <c r="P213" i="4"/>
  <c r="M213" i="4"/>
  <c r="N213" i="4" s="1"/>
  <c r="L213" i="4"/>
  <c r="I213" i="4"/>
  <c r="H213" i="4"/>
  <c r="D213" i="4"/>
  <c r="Y212" i="4"/>
  <c r="X212" i="4"/>
  <c r="U212" i="4"/>
  <c r="V212" i="4" s="1"/>
  <c r="T212" i="4"/>
  <c r="Q212" i="4"/>
  <c r="R212" i="4" s="1"/>
  <c r="P212" i="4"/>
  <c r="M212" i="4"/>
  <c r="N212" i="4" s="1"/>
  <c r="L212" i="4"/>
  <c r="I212" i="4"/>
  <c r="J212" i="4" s="1"/>
  <c r="H212" i="4"/>
  <c r="D212" i="4"/>
  <c r="Y211" i="4"/>
  <c r="X211" i="4"/>
  <c r="U211" i="4"/>
  <c r="V211" i="4" s="1"/>
  <c r="T211" i="4"/>
  <c r="Q211" i="4"/>
  <c r="R211" i="4" s="1"/>
  <c r="P211" i="4"/>
  <c r="M211" i="4"/>
  <c r="N211" i="4" s="1"/>
  <c r="L211" i="4"/>
  <c r="I211" i="4"/>
  <c r="H211" i="4"/>
  <c r="D211" i="4"/>
  <c r="Y210" i="4"/>
  <c r="X210" i="4"/>
  <c r="U210" i="4"/>
  <c r="V210" i="4" s="1"/>
  <c r="T210" i="4"/>
  <c r="Q210" i="4"/>
  <c r="R210" i="4" s="1"/>
  <c r="P210" i="4"/>
  <c r="M210" i="4"/>
  <c r="N210" i="4" s="1"/>
  <c r="L210" i="4"/>
  <c r="I210" i="4"/>
  <c r="J210" i="4" s="1"/>
  <c r="H210" i="4"/>
  <c r="D210" i="4"/>
  <c r="Y209" i="4"/>
  <c r="X209" i="4"/>
  <c r="U209" i="4"/>
  <c r="V209" i="4" s="1"/>
  <c r="T209" i="4"/>
  <c r="Q209" i="4"/>
  <c r="R209" i="4" s="1"/>
  <c r="P209" i="4"/>
  <c r="M209" i="4"/>
  <c r="N209" i="4" s="1"/>
  <c r="L209" i="4"/>
  <c r="I209" i="4"/>
  <c r="H209" i="4"/>
  <c r="D209" i="4"/>
  <c r="Y208" i="4"/>
  <c r="X208" i="4"/>
  <c r="U208" i="4"/>
  <c r="V208" i="4" s="1"/>
  <c r="T208" i="4"/>
  <c r="Q208" i="4"/>
  <c r="R208" i="4" s="1"/>
  <c r="P208" i="4"/>
  <c r="M208" i="4"/>
  <c r="N208" i="4" s="1"/>
  <c r="L208" i="4"/>
  <c r="I208" i="4"/>
  <c r="J208" i="4" s="1"/>
  <c r="H208" i="4"/>
  <c r="D208" i="4"/>
  <c r="Y207" i="4"/>
  <c r="X207" i="4"/>
  <c r="U207" i="4"/>
  <c r="V207" i="4" s="1"/>
  <c r="T207" i="4"/>
  <c r="Q207" i="4"/>
  <c r="R207" i="4" s="1"/>
  <c r="P207" i="4"/>
  <c r="M207" i="4"/>
  <c r="N207" i="4" s="1"/>
  <c r="L207" i="4"/>
  <c r="I207" i="4"/>
  <c r="H207" i="4"/>
  <c r="D207" i="4"/>
  <c r="Y206" i="4"/>
  <c r="X206" i="4"/>
  <c r="U206" i="4"/>
  <c r="V206" i="4" s="1"/>
  <c r="T206" i="4"/>
  <c r="Q206" i="4"/>
  <c r="R206" i="4" s="1"/>
  <c r="P206" i="4"/>
  <c r="M206" i="4"/>
  <c r="N206" i="4" s="1"/>
  <c r="L206" i="4"/>
  <c r="I206" i="4"/>
  <c r="J206" i="4" s="1"/>
  <c r="H206" i="4"/>
  <c r="D206" i="4"/>
  <c r="Y205" i="4"/>
  <c r="X205" i="4"/>
  <c r="U205" i="4"/>
  <c r="V205" i="4" s="1"/>
  <c r="T205" i="4"/>
  <c r="Q205" i="4"/>
  <c r="R205" i="4" s="1"/>
  <c r="P205" i="4"/>
  <c r="M205" i="4"/>
  <c r="N205" i="4" s="1"/>
  <c r="L205" i="4"/>
  <c r="I205" i="4"/>
  <c r="H205" i="4"/>
  <c r="D205" i="4"/>
  <c r="Y204" i="4"/>
  <c r="X204" i="4"/>
  <c r="U204" i="4"/>
  <c r="V204" i="4" s="1"/>
  <c r="T204" i="4"/>
  <c r="Q204" i="4"/>
  <c r="R204" i="4" s="1"/>
  <c r="P204" i="4"/>
  <c r="M204" i="4"/>
  <c r="N204" i="4" s="1"/>
  <c r="L204" i="4"/>
  <c r="I204" i="4"/>
  <c r="J204" i="4" s="1"/>
  <c r="H204" i="4"/>
  <c r="D204" i="4"/>
  <c r="Y203" i="4"/>
  <c r="X203" i="4"/>
  <c r="U203" i="4"/>
  <c r="V203" i="4" s="1"/>
  <c r="T203" i="4"/>
  <c r="Q203" i="4"/>
  <c r="R203" i="4" s="1"/>
  <c r="P203" i="4"/>
  <c r="M203" i="4"/>
  <c r="N203" i="4" s="1"/>
  <c r="L203" i="4"/>
  <c r="I203" i="4"/>
  <c r="H203" i="4"/>
  <c r="D203" i="4"/>
  <c r="Y202" i="4"/>
  <c r="X202" i="4"/>
  <c r="U202" i="4"/>
  <c r="T202" i="4"/>
  <c r="Q202" i="4"/>
  <c r="R202" i="4" s="1"/>
  <c r="P202" i="4"/>
  <c r="M202" i="4"/>
  <c r="N202" i="4" s="1"/>
  <c r="L202" i="4"/>
  <c r="I202" i="4"/>
  <c r="J202" i="4" s="1"/>
  <c r="H202" i="4"/>
  <c r="D202" i="4"/>
  <c r="Y201" i="4"/>
  <c r="X201" i="4"/>
  <c r="U201" i="4"/>
  <c r="T201" i="4"/>
  <c r="Q201" i="4"/>
  <c r="R201" i="4" s="1"/>
  <c r="P201" i="4"/>
  <c r="M201" i="4"/>
  <c r="N201" i="4" s="1"/>
  <c r="L201" i="4"/>
  <c r="I201" i="4"/>
  <c r="H201" i="4"/>
  <c r="D201" i="4"/>
  <c r="Y200" i="4"/>
  <c r="X200" i="4"/>
  <c r="U200" i="4"/>
  <c r="T200" i="4"/>
  <c r="Q200" i="4"/>
  <c r="R200" i="4" s="1"/>
  <c r="P200" i="4"/>
  <c r="M200" i="4"/>
  <c r="N200" i="4" s="1"/>
  <c r="L200" i="4"/>
  <c r="I200" i="4"/>
  <c r="J200" i="4" s="1"/>
  <c r="H200" i="4"/>
  <c r="D200" i="4"/>
  <c r="Y199" i="4"/>
  <c r="X199" i="4"/>
  <c r="U199" i="4"/>
  <c r="T199" i="4"/>
  <c r="Q199" i="4"/>
  <c r="R199" i="4" s="1"/>
  <c r="P199" i="4"/>
  <c r="M199" i="4"/>
  <c r="N199" i="4" s="1"/>
  <c r="L199" i="4"/>
  <c r="I199" i="4"/>
  <c r="H199" i="4"/>
  <c r="D199" i="4"/>
  <c r="Y198" i="4"/>
  <c r="X198" i="4"/>
  <c r="U198" i="4"/>
  <c r="T198" i="4"/>
  <c r="Q198" i="4"/>
  <c r="R198" i="4" s="1"/>
  <c r="P198" i="4"/>
  <c r="M198" i="4"/>
  <c r="N198" i="4" s="1"/>
  <c r="L198" i="4"/>
  <c r="I198" i="4"/>
  <c r="J198" i="4" s="1"/>
  <c r="H198" i="4"/>
  <c r="D198" i="4"/>
  <c r="Y197" i="4"/>
  <c r="X197" i="4"/>
  <c r="U197" i="4"/>
  <c r="T197" i="4"/>
  <c r="Q197" i="4"/>
  <c r="R197" i="4" s="1"/>
  <c r="P197" i="4"/>
  <c r="M197" i="4"/>
  <c r="N197" i="4" s="1"/>
  <c r="L197" i="4"/>
  <c r="I197" i="4"/>
  <c r="H197" i="4"/>
  <c r="D197" i="4"/>
  <c r="Y196" i="4"/>
  <c r="X196" i="4"/>
  <c r="U196" i="4"/>
  <c r="T196" i="4"/>
  <c r="Q196" i="4"/>
  <c r="R196" i="4" s="1"/>
  <c r="P196" i="4"/>
  <c r="M196" i="4"/>
  <c r="N196" i="4" s="1"/>
  <c r="L196" i="4"/>
  <c r="I196" i="4"/>
  <c r="J196" i="4" s="1"/>
  <c r="H196" i="4"/>
  <c r="D196" i="4"/>
  <c r="Y195" i="4"/>
  <c r="X195" i="4"/>
  <c r="U195" i="4"/>
  <c r="T195" i="4"/>
  <c r="Q195" i="4"/>
  <c r="R195" i="4" s="1"/>
  <c r="P195" i="4"/>
  <c r="M195" i="4"/>
  <c r="N195" i="4" s="1"/>
  <c r="L195" i="4"/>
  <c r="I195" i="4"/>
  <c r="H195" i="4"/>
  <c r="D195" i="4"/>
  <c r="Y194" i="4"/>
  <c r="X194" i="4"/>
  <c r="U194" i="4"/>
  <c r="T194" i="4"/>
  <c r="Q194" i="4"/>
  <c r="R194" i="4" s="1"/>
  <c r="P194" i="4"/>
  <c r="M194" i="4"/>
  <c r="N194" i="4" s="1"/>
  <c r="L194" i="4"/>
  <c r="I194" i="4"/>
  <c r="J194" i="4" s="1"/>
  <c r="H194" i="4"/>
  <c r="D194" i="4"/>
  <c r="Y193" i="4"/>
  <c r="X193" i="4"/>
  <c r="U193" i="4"/>
  <c r="T193" i="4"/>
  <c r="Q193" i="4"/>
  <c r="R193" i="4" s="1"/>
  <c r="P193" i="4"/>
  <c r="M193" i="4"/>
  <c r="N193" i="4" s="1"/>
  <c r="L193" i="4"/>
  <c r="I193" i="4"/>
  <c r="H193" i="4"/>
  <c r="D193" i="4"/>
  <c r="Y192" i="4"/>
  <c r="X192" i="4"/>
  <c r="U192" i="4"/>
  <c r="T192" i="4"/>
  <c r="Q192" i="4"/>
  <c r="R192" i="4" s="1"/>
  <c r="P192" i="4"/>
  <c r="M192" i="4"/>
  <c r="N192" i="4" s="1"/>
  <c r="L192" i="4"/>
  <c r="I192" i="4"/>
  <c r="J192" i="4" s="1"/>
  <c r="H192" i="4"/>
  <c r="D192" i="4"/>
  <c r="Y191" i="4"/>
  <c r="X191" i="4"/>
  <c r="U191" i="4"/>
  <c r="T191" i="4"/>
  <c r="Q191" i="4"/>
  <c r="R191" i="4" s="1"/>
  <c r="P191" i="4"/>
  <c r="M191" i="4"/>
  <c r="N191" i="4" s="1"/>
  <c r="L191" i="4"/>
  <c r="I191" i="4"/>
  <c r="H191" i="4"/>
  <c r="D191" i="4"/>
  <c r="Y190" i="4"/>
  <c r="X190" i="4"/>
  <c r="U190" i="4"/>
  <c r="T190" i="4"/>
  <c r="Q190" i="4"/>
  <c r="R190" i="4" s="1"/>
  <c r="P190" i="4"/>
  <c r="M190" i="4"/>
  <c r="N190" i="4" s="1"/>
  <c r="L190" i="4"/>
  <c r="I190" i="4"/>
  <c r="J190" i="4" s="1"/>
  <c r="H190" i="4"/>
  <c r="D190" i="4"/>
  <c r="Y189" i="4"/>
  <c r="X189" i="4"/>
  <c r="U189" i="4"/>
  <c r="T189" i="4"/>
  <c r="Q189" i="4"/>
  <c r="R189" i="4" s="1"/>
  <c r="P189" i="4"/>
  <c r="M189" i="4"/>
  <c r="N189" i="4" s="1"/>
  <c r="L189" i="4"/>
  <c r="I189" i="4"/>
  <c r="H189" i="4"/>
  <c r="D189" i="4"/>
  <c r="Y188" i="4"/>
  <c r="X188" i="4"/>
  <c r="U188" i="4"/>
  <c r="T188" i="4"/>
  <c r="Q188" i="4"/>
  <c r="R188" i="4" s="1"/>
  <c r="P188" i="4"/>
  <c r="M188" i="4"/>
  <c r="N188" i="4" s="1"/>
  <c r="L188" i="4"/>
  <c r="I188" i="4"/>
  <c r="J188" i="4" s="1"/>
  <c r="H188" i="4"/>
  <c r="D188" i="4"/>
  <c r="Y187" i="4"/>
  <c r="X187" i="4"/>
  <c r="U187" i="4"/>
  <c r="T187" i="4"/>
  <c r="Q187" i="4"/>
  <c r="R187" i="4" s="1"/>
  <c r="P187" i="4"/>
  <c r="M187" i="4"/>
  <c r="N187" i="4" s="1"/>
  <c r="L187" i="4"/>
  <c r="I187" i="4"/>
  <c r="H187" i="4"/>
  <c r="D187" i="4"/>
  <c r="Y186" i="4"/>
  <c r="X186" i="4"/>
  <c r="U186" i="4"/>
  <c r="T186" i="4"/>
  <c r="Q186" i="4"/>
  <c r="P186" i="4"/>
  <c r="M186" i="4"/>
  <c r="N186" i="4" s="1"/>
  <c r="L186" i="4"/>
  <c r="I186" i="4"/>
  <c r="H186" i="4"/>
  <c r="D186" i="4"/>
  <c r="Y185" i="4"/>
  <c r="X185" i="4"/>
  <c r="U185" i="4"/>
  <c r="T185" i="4"/>
  <c r="Q185" i="4"/>
  <c r="R185" i="4" s="1"/>
  <c r="P185" i="4"/>
  <c r="M185" i="4"/>
  <c r="N185" i="4" s="1"/>
  <c r="L185" i="4"/>
  <c r="I185" i="4"/>
  <c r="J185" i="4" s="1"/>
  <c r="H185" i="4"/>
  <c r="D185" i="4"/>
  <c r="Y184" i="4"/>
  <c r="X184" i="4"/>
  <c r="U184" i="4"/>
  <c r="T184" i="4"/>
  <c r="Q184" i="4"/>
  <c r="R184" i="4" s="1"/>
  <c r="P184" i="4"/>
  <c r="M184" i="4"/>
  <c r="L184" i="4"/>
  <c r="I184" i="4"/>
  <c r="J184" i="4" s="1"/>
  <c r="H184" i="4"/>
  <c r="D184" i="4"/>
  <c r="Y183" i="4"/>
  <c r="X183" i="4"/>
  <c r="U183" i="4"/>
  <c r="T183" i="4"/>
  <c r="Q183" i="4"/>
  <c r="P183" i="4"/>
  <c r="M183" i="4"/>
  <c r="N183" i="4" s="1"/>
  <c r="L183" i="4"/>
  <c r="I183" i="4"/>
  <c r="J183" i="4" s="1"/>
  <c r="H183" i="4"/>
  <c r="D183" i="4"/>
  <c r="Y182" i="4"/>
  <c r="X182" i="4"/>
  <c r="U182" i="4"/>
  <c r="T182" i="4"/>
  <c r="Q182" i="4"/>
  <c r="P182" i="4"/>
  <c r="M182" i="4"/>
  <c r="N182" i="4" s="1"/>
  <c r="L182" i="4"/>
  <c r="I182" i="4"/>
  <c r="H182" i="4"/>
  <c r="J182" i="4" s="1"/>
  <c r="D182" i="4"/>
  <c r="Y181" i="4"/>
  <c r="Z181" i="4" s="1"/>
  <c r="X181" i="4"/>
  <c r="U181" i="4"/>
  <c r="V181" i="4" s="1"/>
  <c r="T181" i="4"/>
  <c r="Q181" i="4"/>
  <c r="P181" i="4"/>
  <c r="R181" i="4" s="1"/>
  <c r="M181" i="4"/>
  <c r="N181" i="4" s="1"/>
  <c r="L181" i="4"/>
  <c r="I181" i="4"/>
  <c r="H181" i="4"/>
  <c r="D181" i="4"/>
  <c r="Y180" i="4"/>
  <c r="X180" i="4"/>
  <c r="U180" i="4"/>
  <c r="T180" i="4"/>
  <c r="Q180" i="4"/>
  <c r="R180" i="4" s="1"/>
  <c r="P180" i="4"/>
  <c r="M180" i="4"/>
  <c r="N180" i="4" s="1"/>
  <c r="L180" i="4"/>
  <c r="I180" i="4"/>
  <c r="H180" i="4"/>
  <c r="J180" i="4" s="1"/>
  <c r="D180" i="4"/>
  <c r="Y179" i="4"/>
  <c r="Z179" i="4" s="1"/>
  <c r="X179" i="4"/>
  <c r="U179" i="4"/>
  <c r="V179" i="4" s="1"/>
  <c r="T179" i="4"/>
  <c r="Q179" i="4"/>
  <c r="P179" i="4"/>
  <c r="R179" i="4" s="1"/>
  <c r="M179" i="4"/>
  <c r="N179" i="4" s="1"/>
  <c r="L179" i="4"/>
  <c r="I179" i="4"/>
  <c r="H179" i="4"/>
  <c r="D179" i="4"/>
  <c r="Y178" i="4"/>
  <c r="X178" i="4"/>
  <c r="U178" i="4"/>
  <c r="T178" i="4"/>
  <c r="Q178" i="4"/>
  <c r="R178" i="4" s="1"/>
  <c r="P178" i="4"/>
  <c r="M178" i="4"/>
  <c r="N178" i="4" s="1"/>
  <c r="L178" i="4"/>
  <c r="I178" i="4"/>
  <c r="H178" i="4"/>
  <c r="J178" i="4" s="1"/>
  <c r="D178" i="4"/>
  <c r="Y177" i="4"/>
  <c r="Z177" i="4" s="1"/>
  <c r="X177" i="4"/>
  <c r="U177" i="4"/>
  <c r="V177" i="4" s="1"/>
  <c r="T177" i="4"/>
  <c r="Q177" i="4"/>
  <c r="P177" i="4"/>
  <c r="R177" i="4" s="1"/>
  <c r="M177" i="4"/>
  <c r="N177" i="4" s="1"/>
  <c r="L177" i="4"/>
  <c r="I177" i="4"/>
  <c r="H177" i="4"/>
  <c r="D177" i="4"/>
  <c r="Y176" i="4"/>
  <c r="X176" i="4"/>
  <c r="U176" i="4"/>
  <c r="T176" i="4"/>
  <c r="Q176" i="4"/>
  <c r="R176" i="4" s="1"/>
  <c r="P176" i="4"/>
  <c r="M176" i="4"/>
  <c r="N176" i="4" s="1"/>
  <c r="L176" i="4"/>
  <c r="I176" i="4"/>
  <c r="H176" i="4"/>
  <c r="D176" i="4"/>
  <c r="Y175" i="4"/>
  <c r="Z175" i="4" s="1"/>
  <c r="X175" i="4"/>
  <c r="U175" i="4"/>
  <c r="T175" i="4"/>
  <c r="R175" i="4"/>
  <c r="Q175" i="4"/>
  <c r="P175" i="4"/>
  <c r="M175" i="4"/>
  <c r="L175" i="4"/>
  <c r="I175" i="4"/>
  <c r="J175" i="4" s="1"/>
  <c r="H175" i="4"/>
  <c r="D175" i="4"/>
  <c r="Y174" i="4"/>
  <c r="X174" i="4"/>
  <c r="U174" i="4"/>
  <c r="T174" i="4"/>
  <c r="Q174" i="4"/>
  <c r="R174" i="4" s="1"/>
  <c r="P174" i="4"/>
  <c r="M174" i="4"/>
  <c r="L174" i="4"/>
  <c r="I174" i="4"/>
  <c r="H174" i="4"/>
  <c r="D174" i="4"/>
  <c r="Y173" i="4"/>
  <c r="X173" i="4"/>
  <c r="U173" i="4"/>
  <c r="V173" i="4" s="1"/>
  <c r="T173" i="4"/>
  <c r="R173" i="4"/>
  <c r="Q173" i="4"/>
  <c r="P173" i="4"/>
  <c r="M173" i="4"/>
  <c r="L173" i="4"/>
  <c r="I173" i="4"/>
  <c r="J173" i="4" s="1"/>
  <c r="H173" i="4"/>
  <c r="D173" i="4"/>
  <c r="Y172" i="4"/>
  <c r="X172" i="4"/>
  <c r="U172" i="4"/>
  <c r="T172" i="4"/>
  <c r="Q172" i="4"/>
  <c r="P172" i="4"/>
  <c r="M172" i="4"/>
  <c r="N172" i="4" s="1"/>
  <c r="L172" i="4"/>
  <c r="J172" i="4"/>
  <c r="I172" i="4"/>
  <c r="H172" i="4"/>
  <c r="D172" i="4"/>
  <c r="Y171" i="4"/>
  <c r="X171" i="4"/>
  <c r="U171" i="4"/>
  <c r="V171" i="4" s="1"/>
  <c r="T171" i="4"/>
  <c r="R171" i="4"/>
  <c r="Q171" i="4"/>
  <c r="P171" i="4"/>
  <c r="M171" i="4"/>
  <c r="L171" i="4"/>
  <c r="I171" i="4"/>
  <c r="J171" i="4" s="1"/>
  <c r="H171" i="4"/>
  <c r="D171" i="4"/>
  <c r="Y170" i="4"/>
  <c r="X170" i="4"/>
  <c r="U170" i="4"/>
  <c r="T170" i="4"/>
  <c r="Q170" i="4"/>
  <c r="P170" i="4"/>
  <c r="M170" i="4"/>
  <c r="L170" i="4"/>
  <c r="N170" i="4" s="1"/>
  <c r="I170" i="4"/>
  <c r="J170" i="4" s="1"/>
  <c r="H170" i="4"/>
  <c r="D170" i="4"/>
  <c r="Y169" i="4"/>
  <c r="X169" i="4"/>
  <c r="U169" i="4"/>
  <c r="T169" i="4"/>
  <c r="Q169" i="4"/>
  <c r="R169" i="4" s="1"/>
  <c r="P169" i="4"/>
  <c r="M169" i="4"/>
  <c r="L169" i="4"/>
  <c r="N169" i="4" s="1"/>
  <c r="I169" i="4"/>
  <c r="J169" i="4" s="1"/>
  <c r="H169" i="4"/>
  <c r="D169" i="4"/>
  <c r="Y168" i="4"/>
  <c r="X168" i="4"/>
  <c r="U168" i="4"/>
  <c r="T168" i="4"/>
  <c r="Q168" i="4"/>
  <c r="P168" i="4"/>
  <c r="M168" i="4"/>
  <c r="L168" i="4"/>
  <c r="I168" i="4"/>
  <c r="J168" i="4" s="1"/>
  <c r="H168" i="4"/>
  <c r="D168" i="4"/>
  <c r="Y167" i="4"/>
  <c r="X167" i="4"/>
  <c r="U167" i="4"/>
  <c r="T167" i="4"/>
  <c r="Q167" i="4"/>
  <c r="P167" i="4"/>
  <c r="M167" i="4"/>
  <c r="L167" i="4"/>
  <c r="I167" i="4"/>
  <c r="H167" i="4"/>
  <c r="D167" i="4"/>
  <c r="Y166" i="4"/>
  <c r="Z166" i="4" s="1"/>
  <c r="X166" i="4"/>
  <c r="U166" i="4"/>
  <c r="T166" i="4"/>
  <c r="Q166" i="4"/>
  <c r="R166" i="4" s="1"/>
  <c r="P166" i="4"/>
  <c r="M166" i="4"/>
  <c r="L166" i="4"/>
  <c r="N166" i="4" s="1"/>
  <c r="I166" i="4"/>
  <c r="J166" i="4" s="1"/>
  <c r="H166" i="4"/>
  <c r="D166" i="4"/>
  <c r="Y165" i="4"/>
  <c r="Z165" i="4" s="1"/>
  <c r="X165" i="4"/>
  <c r="U165" i="4"/>
  <c r="T165" i="4"/>
  <c r="V165" i="4" s="1"/>
  <c r="Q165" i="4"/>
  <c r="R165" i="4" s="1"/>
  <c r="P165" i="4"/>
  <c r="M165" i="4"/>
  <c r="L165" i="4"/>
  <c r="N165" i="4" s="1"/>
  <c r="I165" i="4"/>
  <c r="J165" i="4" s="1"/>
  <c r="H165" i="4"/>
  <c r="D165" i="4"/>
  <c r="Y164" i="4"/>
  <c r="X164" i="4"/>
  <c r="U164" i="4"/>
  <c r="T164" i="4"/>
  <c r="V164" i="4" s="1"/>
  <c r="Q164" i="4"/>
  <c r="R164" i="4" s="1"/>
  <c r="P164" i="4"/>
  <c r="M164" i="4"/>
  <c r="L164" i="4"/>
  <c r="N164" i="4" s="1"/>
  <c r="I164" i="4"/>
  <c r="J164" i="4" s="1"/>
  <c r="H164" i="4"/>
  <c r="D164" i="4"/>
  <c r="Y163" i="4"/>
  <c r="Z163" i="4" s="1"/>
  <c r="X163" i="4"/>
  <c r="U163" i="4"/>
  <c r="T163" i="4"/>
  <c r="Q163" i="4"/>
  <c r="P163" i="4"/>
  <c r="M163" i="4"/>
  <c r="L163" i="4"/>
  <c r="I163" i="4"/>
  <c r="J163" i="4" s="1"/>
  <c r="H163" i="4"/>
  <c r="D163" i="4"/>
  <c r="Y162" i="4"/>
  <c r="X162" i="4"/>
  <c r="V162" i="4"/>
  <c r="U162" i="4"/>
  <c r="T162" i="4"/>
  <c r="Q162" i="4"/>
  <c r="R162" i="4" s="1"/>
  <c r="P162" i="4"/>
  <c r="M162" i="4"/>
  <c r="L162" i="4"/>
  <c r="I162" i="4"/>
  <c r="H162" i="4"/>
  <c r="D162" i="4"/>
  <c r="Y161" i="4"/>
  <c r="X161" i="4"/>
  <c r="U161" i="4"/>
  <c r="T161" i="4"/>
  <c r="Q161" i="4"/>
  <c r="P161" i="4"/>
  <c r="M161" i="4"/>
  <c r="L161" i="4"/>
  <c r="I161" i="4"/>
  <c r="H161" i="4"/>
  <c r="D161" i="4"/>
  <c r="Y160" i="4"/>
  <c r="Z160" i="4" s="1"/>
  <c r="X160" i="4"/>
  <c r="U160" i="4"/>
  <c r="V160" i="4" s="1"/>
  <c r="T160" i="4"/>
  <c r="Q160" i="4"/>
  <c r="P160" i="4"/>
  <c r="M160" i="4"/>
  <c r="L160" i="4"/>
  <c r="I160" i="4"/>
  <c r="H160" i="4"/>
  <c r="D160" i="4"/>
  <c r="Y159" i="4"/>
  <c r="Z159" i="4" s="1"/>
  <c r="X159" i="4"/>
  <c r="U159" i="4"/>
  <c r="T159" i="4"/>
  <c r="Q159" i="4"/>
  <c r="R159" i="4" s="1"/>
  <c r="P159" i="4"/>
  <c r="M159" i="4"/>
  <c r="L159" i="4"/>
  <c r="N159" i="4" s="1"/>
  <c r="I159" i="4"/>
  <c r="J159" i="4" s="1"/>
  <c r="H159" i="4"/>
  <c r="D159" i="4"/>
  <c r="Y158" i="4"/>
  <c r="Z158" i="4" s="1"/>
  <c r="X158" i="4"/>
  <c r="U158" i="4"/>
  <c r="V158" i="4" s="1"/>
  <c r="T158" i="4"/>
  <c r="Q158" i="4"/>
  <c r="R158" i="4" s="1"/>
  <c r="P158" i="4"/>
  <c r="M158" i="4"/>
  <c r="L158" i="4"/>
  <c r="I158" i="4"/>
  <c r="J158" i="4" s="1"/>
  <c r="H158" i="4"/>
  <c r="D158" i="4"/>
  <c r="Y157" i="4"/>
  <c r="Z157" i="4" s="1"/>
  <c r="X157" i="4"/>
  <c r="U157" i="4"/>
  <c r="T157" i="4"/>
  <c r="V157" i="4" s="1"/>
  <c r="Q157" i="4"/>
  <c r="R157" i="4" s="1"/>
  <c r="P157" i="4"/>
  <c r="M157" i="4"/>
  <c r="L157" i="4"/>
  <c r="N157" i="4" s="1"/>
  <c r="I157" i="4"/>
  <c r="J157" i="4" s="1"/>
  <c r="H157" i="4"/>
  <c r="D157" i="4"/>
  <c r="Y156" i="4"/>
  <c r="Z156" i="4" s="1"/>
  <c r="X156" i="4"/>
  <c r="U156" i="4"/>
  <c r="T156" i="4"/>
  <c r="V156" i="4" s="1"/>
  <c r="Q156" i="4"/>
  <c r="R156" i="4" s="1"/>
  <c r="P156" i="4"/>
  <c r="M156" i="4"/>
  <c r="L156" i="4"/>
  <c r="N156" i="4" s="1"/>
  <c r="I156" i="4"/>
  <c r="J156" i="4" s="1"/>
  <c r="H156" i="4"/>
  <c r="D156" i="4"/>
  <c r="Y155" i="4"/>
  <c r="X155" i="4"/>
  <c r="U155" i="4"/>
  <c r="T155" i="4"/>
  <c r="Q155" i="4"/>
  <c r="R155" i="4" s="1"/>
  <c r="P155" i="4"/>
  <c r="M155" i="4"/>
  <c r="L155" i="4"/>
  <c r="I155" i="4"/>
  <c r="H155" i="4"/>
  <c r="D155" i="4"/>
  <c r="Y154" i="4"/>
  <c r="X154" i="4"/>
  <c r="V154" i="4"/>
  <c r="U154" i="4"/>
  <c r="T154" i="4"/>
  <c r="Q154" i="4"/>
  <c r="P154" i="4"/>
  <c r="M154" i="4"/>
  <c r="L154" i="4"/>
  <c r="I154" i="4"/>
  <c r="J154" i="4" s="1"/>
  <c r="H154" i="4"/>
  <c r="D154" i="4"/>
  <c r="Y153" i="4"/>
  <c r="X153" i="4"/>
  <c r="U153" i="4"/>
  <c r="T153" i="4"/>
  <c r="Q153" i="4"/>
  <c r="P153" i="4"/>
  <c r="M153" i="4"/>
  <c r="L153" i="4"/>
  <c r="I153" i="4"/>
  <c r="H153" i="4"/>
  <c r="D153" i="4"/>
  <c r="Y152" i="4"/>
  <c r="Z152" i="4" s="1"/>
  <c r="X152" i="4"/>
  <c r="U152" i="4"/>
  <c r="T152" i="4"/>
  <c r="Q152" i="4"/>
  <c r="R152" i="4" s="1"/>
  <c r="P152" i="4"/>
  <c r="M152" i="4"/>
  <c r="N152" i="4" s="1"/>
  <c r="L152" i="4"/>
  <c r="I152" i="4"/>
  <c r="H152" i="4"/>
  <c r="D152" i="4"/>
  <c r="Y151" i="4"/>
  <c r="Z151" i="4" s="1"/>
  <c r="X151" i="4"/>
  <c r="U151" i="4"/>
  <c r="V151" i="4" s="1"/>
  <c r="T151" i="4"/>
  <c r="Q151" i="4"/>
  <c r="P151" i="4"/>
  <c r="M151" i="4"/>
  <c r="L151" i="4"/>
  <c r="I151" i="4"/>
  <c r="H151" i="4"/>
  <c r="D151" i="4"/>
  <c r="Y150" i="4"/>
  <c r="Z150" i="4" s="1"/>
  <c r="X150" i="4"/>
  <c r="U150" i="4"/>
  <c r="T150" i="4"/>
  <c r="Q150" i="4"/>
  <c r="R150" i="4" s="1"/>
  <c r="P150" i="4"/>
  <c r="M150" i="4"/>
  <c r="L150" i="4"/>
  <c r="N150" i="4" s="1"/>
  <c r="I150" i="4"/>
  <c r="J150" i="4" s="1"/>
  <c r="H150" i="4"/>
  <c r="D150" i="4"/>
  <c r="Y149" i="4"/>
  <c r="Z149" i="4" s="1"/>
  <c r="X149" i="4"/>
  <c r="U149" i="4"/>
  <c r="T149" i="4"/>
  <c r="V149" i="4" s="1"/>
  <c r="Q149" i="4"/>
  <c r="R149" i="4" s="1"/>
  <c r="P149" i="4"/>
  <c r="M149" i="4"/>
  <c r="N149" i="4" s="1"/>
  <c r="L149" i="4"/>
  <c r="I149" i="4"/>
  <c r="J149" i="4" s="1"/>
  <c r="H149" i="4"/>
  <c r="D149" i="4"/>
  <c r="Y148" i="4"/>
  <c r="Z148" i="4" s="1"/>
  <c r="X148" i="4"/>
  <c r="U148" i="4"/>
  <c r="V148" i="4" s="1"/>
  <c r="T148" i="4"/>
  <c r="Q148" i="4"/>
  <c r="R148" i="4" s="1"/>
  <c r="P148" i="4"/>
  <c r="M148" i="4"/>
  <c r="N148" i="4" s="1"/>
  <c r="L148" i="4"/>
  <c r="I148" i="4"/>
  <c r="H148" i="4"/>
  <c r="D148" i="4"/>
  <c r="Y147" i="4"/>
  <c r="Z147" i="4" s="1"/>
  <c r="X147" i="4"/>
  <c r="U147" i="4"/>
  <c r="V147" i="4" s="1"/>
  <c r="T147" i="4"/>
  <c r="Q147" i="4"/>
  <c r="P147" i="4"/>
  <c r="N147" i="4"/>
  <c r="M147" i="4"/>
  <c r="L147" i="4"/>
  <c r="I147" i="4"/>
  <c r="H147" i="4"/>
  <c r="D147" i="4"/>
  <c r="Y146" i="4"/>
  <c r="X146" i="4"/>
  <c r="V146" i="4"/>
  <c r="U146" i="4"/>
  <c r="T146" i="4"/>
  <c r="Q146" i="4"/>
  <c r="P146" i="4"/>
  <c r="M146" i="4"/>
  <c r="L146" i="4"/>
  <c r="I146" i="4"/>
  <c r="J146" i="4" s="1"/>
  <c r="H146" i="4"/>
  <c r="D146" i="4"/>
  <c r="Y145" i="4"/>
  <c r="X145" i="4"/>
  <c r="U145" i="4"/>
  <c r="T145" i="4"/>
  <c r="Q145" i="4"/>
  <c r="P145" i="4"/>
  <c r="M145" i="4"/>
  <c r="L145" i="4"/>
  <c r="I145" i="4"/>
  <c r="H145" i="4"/>
  <c r="D145" i="4"/>
  <c r="Y144" i="4"/>
  <c r="Z144" i="4" s="1"/>
  <c r="X144" i="4"/>
  <c r="U144" i="4"/>
  <c r="T144" i="4"/>
  <c r="Q144" i="4"/>
  <c r="R144" i="4" s="1"/>
  <c r="P144" i="4"/>
  <c r="M144" i="4"/>
  <c r="N144" i="4" s="1"/>
  <c r="L144" i="4"/>
  <c r="I144" i="4"/>
  <c r="H144" i="4"/>
  <c r="D144" i="4"/>
  <c r="Y143" i="4"/>
  <c r="Z143" i="4" s="1"/>
  <c r="X143" i="4"/>
  <c r="U143" i="4"/>
  <c r="V143" i="4" s="1"/>
  <c r="T143" i="4"/>
  <c r="Q143" i="4"/>
  <c r="P143" i="4"/>
  <c r="M143" i="4"/>
  <c r="L143" i="4"/>
  <c r="I143" i="4"/>
  <c r="H143" i="4"/>
  <c r="D143" i="4"/>
  <c r="Y142" i="4"/>
  <c r="Z142" i="4" s="1"/>
  <c r="X142" i="4"/>
  <c r="U142" i="4"/>
  <c r="T142" i="4"/>
  <c r="Q142" i="4"/>
  <c r="R142" i="4" s="1"/>
  <c r="P142" i="4"/>
  <c r="M142" i="4"/>
  <c r="L142" i="4"/>
  <c r="N142" i="4" s="1"/>
  <c r="I142" i="4"/>
  <c r="J142" i="4" s="1"/>
  <c r="H142" i="4"/>
  <c r="D142" i="4"/>
  <c r="Y141" i="4"/>
  <c r="Z141" i="4" s="1"/>
  <c r="X141" i="4"/>
  <c r="U141" i="4"/>
  <c r="T141" i="4"/>
  <c r="V141" i="4" s="1"/>
  <c r="Q141" i="4"/>
  <c r="R141" i="4" s="1"/>
  <c r="P141" i="4"/>
  <c r="M141" i="4"/>
  <c r="N141" i="4" s="1"/>
  <c r="L141" i="4"/>
  <c r="I141" i="4"/>
  <c r="J141" i="4" s="1"/>
  <c r="H141" i="4"/>
  <c r="D141" i="4"/>
  <c r="Y140" i="4"/>
  <c r="Z140" i="4" s="1"/>
  <c r="X140" i="4"/>
  <c r="U140" i="4"/>
  <c r="V140" i="4" s="1"/>
  <c r="T140" i="4"/>
  <c r="Q140" i="4"/>
  <c r="R140" i="4" s="1"/>
  <c r="P140" i="4"/>
  <c r="M140" i="4"/>
  <c r="N140" i="4" s="1"/>
  <c r="L140" i="4"/>
  <c r="I140" i="4"/>
  <c r="H140" i="4"/>
  <c r="D140" i="4"/>
  <c r="Y139" i="4"/>
  <c r="Z139" i="4" s="1"/>
  <c r="X139" i="4"/>
  <c r="U139" i="4"/>
  <c r="V139" i="4" s="1"/>
  <c r="T139" i="4"/>
  <c r="Q139" i="4"/>
  <c r="P139" i="4"/>
  <c r="N139" i="4"/>
  <c r="M139" i="4"/>
  <c r="L139" i="4"/>
  <c r="I139" i="4"/>
  <c r="H139" i="4"/>
  <c r="D139" i="4"/>
  <c r="Y138" i="4"/>
  <c r="X138" i="4"/>
  <c r="V138" i="4"/>
  <c r="U138" i="4"/>
  <c r="T138" i="4"/>
  <c r="Q138" i="4"/>
  <c r="P138" i="4"/>
  <c r="M138" i="4"/>
  <c r="L138" i="4"/>
  <c r="I138" i="4"/>
  <c r="J138" i="4" s="1"/>
  <c r="H138" i="4"/>
  <c r="D138" i="4"/>
  <c r="Y137" i="4"/>
  <c r="X137" i="4"/>
  <c r="U137" i="4"/>
  <c r="T137" i="4"/>
  <c r="Q137" i="4"/>
  <c r="P137" i="4"/>
  <c r="M137" i="4"/>
  <c r="L137" i="4"/>
  <c r="I137" i="4"/>
  <c r="H137" i="4"/>
  <c r="D137" i="4"/>
  <c r="Y136" i="4"/>
  <c r="Z136" i="4" s="1"/>
  <c r="X136" i="4"/>
  <c r="U136" i="4"/>
  <c r="T136" i="4"/>
  <c r="Q136" i="4"/>
  <c r="R136" i="4" s="1"/>
  <c r="P136" i="4"/>
  <c r="M136" i="4"/>
  <c r="N136" i="4" s="1"/>
  <c r="L136" i="4"/>
  <c r="I136" i="4"/>
  <c r="H136" i="4"/>
  <c r="D136" i="4"/>
  <c r="Y135" i="4"/>
  <c r="Z135" i="4" s="1"/>
  <c r="X135" i="4"/>
  <c r="U135" i="4"/>
  <c r="V135" i="4" s="1"/>
  <c r="T135" i="4"/>
  <c r="Q135" i="4"/>
  <c r="P135" i="4"/>
  <c r="M135" i="4"/>
  <c r="L135" i="4"/>
  <c r="I135" i="4"/>
  <c r="H135" i="4"/>
  <c r="D135" i="4"/>
  <c r="Y134" i="4"/>
  <c r="Z134" i="4" s="1"/>
  <c r="X134" i="4"/>
  <c r="U134" i="4"/>
  <c r="T134" i="4"/>
  <c r="Q134" i="4"/>
  <c r="R134" i="4" s="1"/>
  <c r="P134" i="4"/>
  <c r="M134" i="4"/>
  <c r="L134" i="4"/>
  <c r="N134" i="4" s="1"/>
  <c r="I134" i="4"/>
  <c r="J134" i="4" s="1"/>
  <c r="H134" i="4"/>
  <c r="D134" i="4"/>
  <c r="Y133" i="4"/>
  <c r="X133" i="4"/>
  <c r="U133" i="4"/>
  <c r="T133" i="4"/>
  <c r="V133" i="4" s="1"/>
  <c r="Q133" i="4"/>
  <c r="R133" i="4" s="1"/>
  <c r="P133" i="4"/>
  <c r="M133" i="4"/>
  <c r="N133" i="4" s="1"/>
  <c r="L133" i="4"/>
  <c r="I133" i="4"/>
  <c r="J133" i="4" s="1"/>
  <c r="H133" i="4"/>
  <c r="D133" i="4"/>
  <c r="Y132" i="4"/>
  <c r="Z132" i="4" s="1"/>
  <c r="X132" i="4"/>
  <c r="U132" i="4"/>
  <c r="V132" i="4" s="1"/>
  <c r="T132" i="4"/>
  <c r="Q132" i="4"/>
  <c r="R132" i="4" s="1"/>
  <c r="P132" i="4"/>
  <c r="M132" i="4"/>
  <c r="L132" i="4"/>
  <c r="I132" i="4"/>
  <c r="J132" i="4" s="1"/>
  <c r="H132" i="4"/>
  <c r="D132" i="4"/>
  <c r="Y131" i="4"/>
  <c r="X131" i="4"/>
  <c r="U131" i="4"/>
  <c r="V131" i="4" s="1"/>
  <c r="T131" i="4"/>
  <c r="Q131" i="4"/>
  <c r="R131" i="4" s="1"/>
  <c r="P131" i="4"/>
  <c r="N131" i="4"/>
  <c r="M131" i="4"/>
  <c r="L131" i="4"/>
  <c r="I131" i="4"/>
  <c r="H131" i="4"/>
  <c r="D131" i="4"/>
  <c r="Y130" i="4"/>
  <c r="Z130" i="4" s="1"/>
  <c r="X130" i="4"/>
  <c r="U130" i="4"/>
  <c r="T130" i="4"/>
  <c r="Q130" i="4"/>
  <c r="R130" i="4" s="1"/>
  <c r="P130" i="4"/>
  <c r="M130" i="4"/>
  <c r="L130" i="4"/>
  <c r="I130" i="4"/>
  <c r="H130" i="4"/>
  <c r="J130" i="4" s="1"/>
  <c r="D130" i="4"/>
  <c r="Y129" i="4"/>
  <c r="Z129" i="4" s="1"/>
  <c r="X129" i="4"/>
  <c r="U129" i="4"/>
  <c r="V129" i="4" s="1"/>
  <c r="T129" i="4"/>
  <c r="Q129" i="4"/>
  <c r="P129" i="4"/>
  <c r="M129" i="4"/>
  <c r="L129" i="4"/>
  <c r="I129" i="4"/>
  <c r="J129" i="4" s="1"/>
  <c r="H129" i="4"/>
  <c r="D129" i="4"/>
  <c r="Y128" i="4"/>
  <c r="X128" i="4"/>
  <c r="U128" i="4"/>
  <c r="T128" i="4"/>
  <c r="V128" i="4" s="1"/>
  <c r="Q128" i="4"/>
  <c r="P128" i="4"/>
  <c r="M128" i="4"/>
  <c r="N128" i="4" s="1"/>
  <c r="L128" i="4"/>
  <c r="I128" i="4"/>
  <c r="J128" i="4" s="1"/>
  <c r="H128" i="4"/>
  <c r="D128" i="4"/>
  <c r="Y127" i="4"/>
  <c r="X127" i="4"/>
  <c r="U127" i="4"/>
  <c r="V127" i="4" s="1"/>
  <c r="T127" i="4"/>
  <c r="Q127" i="4"/>
  <c r="P127" i="4"/>
  <c r="M127" i="4"/>
  <c r="N127" i="4" s="1"/>
  <c r="L127" i="4"/>
  <c r="I127" i="4"/>
  <c r="H127" i="4"/>
  <c r="D127" i="4"/>
  <c r="Y126" i="4"/>
  <c r="X126" i="4"/>
  <c r="U126" i="4"/>
  <c r="V126" i="4" s="1"/>
  <c r="T126" i="4"/>
  <c r="Q126" i="4"/>
  <c r="P126" i="4"/>
  <c r="M126" i="4"/>
  <c r="N126" i="4" s="1"/>
  <c r="L126" i="4"/>
  <c r="J126" i="4"/>
  <c r="I126" i="4"/>
  <c r="H126" i="4"/>
  <c r="D126" i="4"/>
  <c r="Y125" i="4"/>
  <c r="X125" i="4"/>
  <c r="U125" i="4"/>
  <c r="T125" i="4"/>
  <c r="V125" i="4" s="1"/>
  <c r="Q125" i="4"/>
  <c r="P125" i="4"/>
  <c r="M125" i="4"/>
  <c r="L125" i="4"/>
  <c r="J125" i="4"/>
  <c r="I125" i="4"/>
  <c r="H125" i="4"/>
  <c r="D125" i="4"/>
  <c r="Y124" i="4"/>
  <c r="X124" i="4"/>
  <c r="U124" i="4"/>
  <c r="T124" i="4"/>
  <c r="V124" i="4" s="1"/>
  <c r="Q124" i="4"/>
  <c r="R124" i="4" s="1"/>
  <c r="P124" i="4"/>
  <c r="M124" i="4"/>
  <c r="L124" i="4"/>
  <c r="I124" i="4"/>
  <c r="J124" i="4" s="1"/>
  <c r="H124" i="4"/>
  <c r="D124" i="4"/>
  <c r="Y123" i="4"/>
  <c r="Z123" i="4" s="1"/>
  <c r="X123" i="4"/>
  <c r="U123" i="4"/>
  <c r="T123" i="4"/>
  <c r="Q123" i="4"/>
  <c r="P123" i="4"/>
  <c r="M123" i="4"/>
  <c r="L123" i="4"/>
  <c r="I123" i="4"/>
  <c r="J123" i="4" s="1"/>
  <c r="H123" i="4"/>
  <c r="D123" i="4"/>
  <c r="Y122" i="4"/>
  <c r="Z122" i="4" s="1"/>
  <c r="X122" i="4"/>
  <c r="U122" i="4"/>
  <c r="T122" i="4"/>
  <c r="Q122" i="4"/>
  <c r="R122" i="4" s="1"/>
  <c r="P122" i="4"/>
  <c r="N122" i="4"/>
  <c r="M122" i="4"/>
  <c r="L122" i="4"/>
  <c r="I122" i="4"/>
  <c r="H122" i="4"/>
  <c r="D122" i="4"/>
  <c r="Y121" i="4"/>
  <c r="Z121" i="4" s="1"/>
  <c r="X121" i="4"/>
  <c r="V121" i="4"/>
  <c r="U121" i="4"/>
  <c r="T121" i="4"/>
  <c r="Q121" i="4"/>
  <c r="P121" i="4"/>
  <c r="M121" i="4"/>
  <c r="N121" i="4" s="1"/>
  <c r="L121" i="4"/>
  <c r="I121" i="4"/>
  <c r="J121" i="4" s="1"/>
  <c r="H121" i="4"/>
  <c r="D121" i="4"/>
  <c r="Y120" i="4"/>
  <c r="X120" i="4"/>
  <c r="Z120" i="4" s="1"/>
  <c r="V120" i="4"/>
  <c r="U120" i="4"/>
  <c r="T120" i="4"/>
  <c r="Q120" i="4"/>
  <c r="P120" i="4"/>
  <c r="M120" i="4"/>
  <c r="L120" i="4"/>
  <c r="I120" i="4"/>
  <c r="J120" i="4" s="1"/>
  <c r="H120" i="4"/>
  <c r="D120" i="4"/>
  <c r="Y119" i="4"/>
  <c r="Z119" i="4" s="1"/>
  <c r="X119" i="4"/>
  <c r="V119" i="4"/>
  <c r="U119" i="4"/>
  <c r="T119" i="4"/>
  <c r="Q119" i="4"/>
  <c r="P119" i="4"/>
  <c r="M119" i="4"/>
  <c r="L119" i="4"/>
  <c r="I119" i="4"/>
  <c r="J119" i="4" s="1"/>
  <c r="H119" i="4"/>
  <c r="D119" i="4"/>
  <c r="Y118" i="4"/>
  <c r="Z118" i="4" s="1"/>
  <c r="X118" i="4"/>
  <c r="U118" i="4"/>
  <c r="T118" i="4"/>
  <c r="Q118" i="4"/>
  <c r="P118" i="4"/>
  <c r="M118" i="4"/>
  <c r="L118" i="4"/>
  <c r="I118" i="4"/>
  <c r="J118" i="4" s="1"/>
  <c r="H118" i="4"/>
  <c r="D118" i="4"/>
  <c r="Y117" i="4"/>
  <c r="Z117" i="4" s="1"/>
  <c r="X117" i="4"/>
  <c r="U117" i="4"/>
  <c r="T117" i="4"/>
  <c r="Q117" i="4"/>
  <c r="P117" i="4"/>
  <c r="M117" i="4"/>
  <c r="N117" i="4" s="1"/>
  <c r="L117" i="4"/>
  <c r="J117" i="4"/>
  <c r="I117" i="4"/>
  <c r="H117" i="4"/>
  <c r="D117" i="4"/>
  <c r="Y116" i="4"/>
  <c r="Z116" i="4" s="1"/>
  <c r="X116" i="4"/>
  <c r="U116" i="4"/>
  <c r="T116" i="4"/>
  <c r="Q116" i="4"/>
  <c r="P116" i="4"/>
  <c r="M116" i="4"/>
  <c r="L116" i="4"/>
  <c r="I116" i="4"/>
  <c r="J116" i="4" s="1"/>
  <c r="H116" i="4"/>
  <c r="D116" i="4"/>
  <c r="Y115" i="4"/>
  <c r="Z115" i="4" s="1"/>
  <c r="X115" i="4"/>
  <c r="U115" i="4"/>
  <c r="T115" i="4"/>
  <c r="Q115" i="4"/>
  <c r="P115" i="4"/>
  <c r="N115" i="4"/>
  <c r="M115" i="4"/>
  <c r="L115" i="4"/>
  <c r="I115" i="4"/>
  <c r="H115" i="4"/>
  <c r="D115" i="4"/>
  <c r="Y114" i="4"/>
  <c r="X114" i="4"/>
  <c r="Z114" i="4" s="1"/>
  <c r="U114" i="4"/>
  <c r="T114" i="4"/>
  <c r="Q114" i="4"/>
  <c r="P114" i="4"/>
  <c r="R114" i="4" s="1"/>
  <c r="N114" i="4"/>
  <c r="M114" i="4"/>
  <c r="L114" i="4"/>
  <c r="I114" i="4"/>
  <c r="J114" i="4" s="1"/>
  <c r="H114" i="4"/>
  <c r="D114" i="4"/>
  <c r="Y113" i="4"/>
  <c r="Z113" i="4" s="1"/>
  <c r="X113" i="4"/>
  <c r="U113" i="4"/>
  <c r="V113" i="4" s="1"/>
  <c r="T113" i="4"/>
  <c r="Q113" i="4"/>
  <c r="P113" i="4"/>
  <c r="N113" i="4"/>
  <c r="M113" i="4"/>
  <c r="L113" i="4"/>
  <c r="I113" i="4"/>
  <c r="J113" i="4" s="1"/>
  <c r="H113" i="4"/>
  <c r="D113" i="4"/>
  <c r="Z112" i="4"/>
  <c r="Y112" i="4"/>
  <c r="X112" i="4"/>
  <c r="U112" i="4"/>
  <c r="T112" i="4"/>
  <c r="Q112" i="4"/>
  <c r="P112" i="4"/>
  <c r="M112" i="4"/>
  <c r="N112" i="4" s="1"/>
  <c r="L112" i="4"/>
  <c r="I112" i="4"/>
  <c r="J112" i="4" s="1"/>
  <c r="H112" i="4"/>
  <c r="D112" i="4"/>
  <c r="Z111" i="4"/>
  <c r="Y111" i="4"/>
  <c r="X111" i="4"/>
  <c r="U111" i="4"/>
  <c r="V111" i="4" s="1"/>
  <c r="T111" i="4"/>
  <c r="Q111" i="4"/>
  <c r="P111" i="4"/>
  <c r="M111" i="4"/>
  <c r="N111" i="4" s="1"/>
  <c r="L111" i="4"/>
  <c r="I111" i="4"/>
  <c r="H111" i="4"/>
  <c r="D111" i="4"/>
  <c r="Z110" i="4"/>
  <c r="Y110" i="4"/>
  <c r="X110" i="4"/>
  <c r="U110" i="4"/>
  <c r="V110" i="4" s="1"/>
  <c r="T110" i="4"/>
  <c r="Q110" i="4"/>
  <c r="P110" i="4"/>
  <c r="R110" i="4" s="1"/>
  <c r="M110" i="4"/>
  <c r="N110" i="4" s="1"/>
  <c r="L110" i="4"/>
  <c r="I110" i="4"/>
  <c r="H110" i="4"/>
  <c r="D110" i="4"/>
  <c r="Y109" i="4"/>
  <c r="Z109" i="4" s="1"/>
  <c r="X109" i="4"/>
  <c r="U109" i="4"/>
  <c r="V109" i="4" s="1"/>
  <c r="T109" i="4"/>
  <c r="Q109" i="4"/>
  <c r="P109" i="4"/>
  <c r="R109" i="4" s="1"/>
  <c r="M109" i="4"/>
  <c r="L109" i="4"/>
  <c r="N109" i="4" s="1"/>
  <c r="I109" i="4"/>
  <c r="H109" i="4"/>
  <c r="D109" i="4"/>
  <c r="Y108" i="4"/>
  <c r="Z108" i="4" s="1"/>
  <c r="X108" i="4"/>
  <c r="U108" i="4"/>
  <c r="T108" i="4"/>
  <c r="Q108" i="4"/>
  <c r="P108" i="4"/>
  <c r="R108" i="4" s="1"/>
  <c r="M108" i="4"/>
  <c r="L108" i="4"/>
  <c r="I108" i="4"/>
  <c r="J108" i="4" s="1"/>
  <c r="H108" i="4"/>
  <c r="D108" i="4"/>
  <c r="Y107" i="4"/>
  <c r="Z107" i="4" s="1"/>
  <c r="X107" i="4"/>
  <c r="U107" i="4"/>
  <c r="T107" i="4"/>
  <c r="Q107" i="4"/>
  <c r="P107" i="4"/>
  <c r="R107" i="4" s="1"/>
  <c r="M107" i="4"/>
  <c r="N107" i="4" s="1"/>
  <c r="L107" i="4"/>
  <c r="I107" i="4"/>
  <c r="H107" i="4"/>
  <c r="D107" i="4"/>
  <c r="Y106" i="4"/>
  <c r="Z106" i="4" s="1"/>
  <c r="X106" i="4"/>
  <c r="U106" i="4"/>
  <c r="V106" i="4" s="1"/>
  <c r="T106" i="4"/>
  <c r="Q106" i="4"/>
  <c r="P106" i="4"/>
  <c r="R106" i="4" s="1"/>
  <c r="N106" i="4"/>
  <c r="M106" i="4"/>
  <c r="L106" i="4"/>
  <c r="I106" i="4"/>
  <c r="H106" i="4"/>
  <c r="D106" i="4"/>
  <c r="Y105" i="4"/>
  <c r="X105" i="4"/>
  <c r="U105" i="4"/>
  <c r="T105" i="4"/>
  <c r="Q105" i="4"/>
  <c r="R105" i="4" s="1"/>
  <c r="P105" i="4"/>
  <c r="M105" i="4"/>
  <c r="L105" i="4"/>
  <c r="I105" i="4"/>
  <c r="H105" i="4"/>
  <c r="D105" i="4"/>
  <c r="Z104" i="4"/>
  <c r="Y104" i="4"/>
  <c r="X104" i="4"/>
  <c r="U104" i="4"/>
  <c r="T104" i="4"/>
  <c r="Q104" i="4"/>
  <c r="P104" i="4"/>
  <c r="R104" i="4" s="1"/>
  <c r="M104" i="4"/>
  <c r="N104" i="4" s="1"/>
  <c r="L104" i="4"/>
  <c r="I104" i="4"/>
  <c r="H104" i="4"/>
  <c r="D104" i="4"/>
  <c r="Y103" i="4"/>
  <c r="Z103" i="4" s="1"/>
  <c r="X103" i="4"/>
  <c r="U103" i="4"/>
  <c r="V103" i="4" s="1"/>
  <c r="T103" i="4"/>
  <c r="Q103" i="4"/>
  <c r="R103" i="4" s="1"/>
  <c r="P103" i="4"/>
  <c r="M103" i="4"/>
  <c r="N103" i="4" s="1"/>
  <c r="L103" i="4"/>
  <c r="I103" i="4"/>
  <c r="J103" i="4" s="1"/>
  <c r="H103" i="4"/>
  <c r="D103" i="4"/>
  <c r="Z102" i="4"/>
  <c r="Y102" i="4"/>
  <c r="X102" i="4"/>
  <c r="U102" i="4"/>
  <c r="V102" i="4" s="1"/>
  <c r="T102" i="4"/>
  <c r="Q102" i="4"/>
  <c r="P102" i="4"/>
  <c r="M102" i="4"/>
  <c r="L102" i="4"/>
  <c r="I102" i="4"/>
  <c r="H102" i="4"/>
  <c r="D102" i="4"/>
  <c r="Y101" i="4"/>
  <c r="Z101" i="4" s="1"/>
  <c r="X101" i="4"/>
  <c r="U101" i="4"/>
  <c r="T101" i="4"/>
  <c r="R101" i="4"/>
  <c r="Q101" i="4"/>
  <c r="P101" i="4"/>
  <c r="M101" i="4"/>
  <c r="L101" i="4"/>
  <c r="I101" i="4"/>
  <c r="H101" i="4"/>
  <c r="D101" i="4"/>
  <c r="Z100" i="4"/>
  <c r="Y100" i="4"/>
  <c r="X100" i="4"/>
  <c r="U100" i="4"/>
  <c r="T100" i="4"/>
  <c r="Q100" i="4"/>
  <c r="R100" i="4" s="1"/>
  <c r="P100" i="4"/>
  <c r="M100" i="4"/>
  <c r="N100" i="4" s="1"/>
  <c r="L100" i="4"/>
  <c r="I100" i="4"/>
  <c r="H100" i="4"/>
  <c r="D100" i="4"/>
  <c r="Y99" i="4"/>
  <c r="X99" i="4"/>
  <c r="U99" i="4"/>
  <c r="V99" i="4" s="1"/>
  <c r="T99" i="4"/>
  <c r="R99" i="4"/>
  <c r="Q99" i="4"/>
  <c r="P99" i="4"/>
  <c r="M99" i="4"/>
  <c r="L99" i="4"/>
  <c r="I99" i="4"/>
  <c r="H99" i="4"/>
  <c r="D99" i="4"/>
  <c r="Z98" i="4"/>
  <c r="Y98" i="4"/>
  <c r="X98" i="4"/>
  <c r="U98" i="4"/>
  <c r="T98" i="4"/>
  <c r="Q98" i="4"/>
  <c r="P98" i="4"/>
  <c r="M98" i="4"/>
  <c r="L98" i="4"/>
  <c r="I98" i="4"/>
  <c r="H98" i="4"/>
  <c r="D98" i="4"/>
  <c r="Y97" i="4"/>
  <c r="Z97" i="4" s="1"/>
  <c r="X97" i="4"/>
  <c r="U97" i="4"/>
  <c r="V97" i="4" s="1"/>
  <c r="T97" i="4"/>
  <c r="Q97" i="4"/>
  <c r="P97" i="4"/>
  <c r="M97" i="4"/>
  <c r="N97" i="4" s="1"/>
  <c r="L97" i="4"/>
  <c r="I97" i="4"/>
  <c r="J97" i="4" s="1"/>
  <c r="H97" i="4"/>
  <c r="D97" i="4"/>
  <c r="Z96" i="4"/>
  <c r="Y96" i="4"/>
  <c r="X96" i="4"/>
  <c r="U96" i="4"/>
  <c r="V96" i="4" s="1"/>
  <c r="T96" i="4"/>
  <c r="Q96" i="4"/>
  <c r="P96" i="4"/>
  <c r="R96" i="4" s="1"/>
  <c r="M96" i="4"/>
  <c r="N96" i="4" s="1"/>
  <c r="L96" i="4"/>
  <c r="I96" i="4"/>
  <c r="H96" i="4"/>
  <c r="D96" i="4"/>
  <c r="Y95" i="4"/>
  <c r="X95" i="4"/>
  <c r="Z95" i="4" s="1"/>
  <c r="U95" i="4"/>
  <c r="V95" i="4" s="1"/>
  <c r="T95" i="4"/>
  <c r="Q95" i="4"/>
  <c r="P95" i="4"/>
  <c r="R95" i="4" s="1"/>
  <c r="M95" i="4"/>
  <c r="L95" i="4"/>
  <c r="I95" i="4"/>
  <c r="H95" i="4"/>
  <c r="D95" i="4"/>
  <c r="Y94" i="4"/>
  <c r="X94" i="4"/>
  <c r="Z94" i="4" s="1"/>
  <c r="U94" i="4"/>
  <c r="T94" i="4"/>
  <c r="Q94" i="4"/>
  <c r="P94" i="4"/>
  <c r="R94" i="4" s="1"/>
  <c r="M94" i="4"/>
  <c r="N94" i="4" s="1"/>
  <c r="L94" i="4"/>
  <c r="I94" i="4"/>
  <c r="H94" i="4"/>
  <c r="D94" i="4"/>
  <c r="Y93" i="4"/>
  <c r="X93" i="4"/>
  <c r="Z93" i="4" s="1"/>
  <c r="U93" i="4"/>
  <c r="V93" i="4" s="1"/>
  <c r="T93" i="4"/>
  <c r="Q93" i="4"/>
  <c r="R93" i="4" s="1"/>
  <c r="P93" i="4"/>
  <c r="M93" i="4"/>
  <c r="N93" i="4" s="1"/>
  <c r="L93" i="4"/>
  <c r="I93" i="4"/>
  <c r="J93" i="4" s="1"/>
  <c r="H93" i="4"/>
  <c r="D93" i="4"/>
  <c r="Y92" i="4"/>
  <c r="Z92" i="4" s="1"/>
  <c r="X92" i="4"/>
  <c r="U92" i="4"/>
  <c r="V92" i="4" s="1"/>
  <c r="T92" i="4"/>
  <c r="R92" i="4"/>
  <c r="Q92" i="4"/>
  <c r="P92" i="4"/>
  <c r="M92" i="4"/>
  <c r="L92" i="4"/>
  <c r="I92" i="4"/>
  <c r="H92" i="4"/>
  <c r="D92" i="4"/>
  <c r="Z91" i="4"/>
  <c r="Y91" i="4"/>
  <c r="X91" i="4"/>
  <c r="U91" i="4"/>
  <c r="T91" i="4"/>
  <c r="Q91" i="4"/>
  <c r="R91" i="4" s="1"/>
  <c r="P91" i="4"/>
  <c r="M91" i="4"/>
  <c r="N91" i="4" s="1"/>
  <c r="L91" i="4"/>
  <c r="I91" i="4"/>
  <c r="H91" i="4"/>
  <c r="D91" i="4"/>
  <c r="Y90" i="4"/>
  <c r="Z90" i="4" s="1"/>
  <c r="X90" i="4"/>
  <c r="U90" i="4"/>
  <c r="V90" i="4" s="1"/>
  <c r="T90" i="4"/>
  <c r="Q90" i="4"/>
  <c r="P90" i="4"/>
  <c r="M90" i="4"/>
  <c r="N90" i="4" s="1"/>
  <c r="L90" i="4"/>
  <c r="I90" i="4"/>
  <c r="H90" i="4"/>
  <c r="D90" i="4"/>
  <c r="Z89" i="4"/>
  <c r="Y89" i="4"/>
  <c r="X89" i="4"/>
  <c r="U89" i="4"/>
  <c r="V89" i="4" s="1"/>
  <c r="T89" i="4"/>
  <c r="Q89" i="4"/>
  <c r="P89" i="4"/>
  <c r="M89" i="4"/>
  <c r="N89" i="4" s="1"/>
  <c r="L89" i="4"/>
  <c r="I89" i="4"/>
  <c r="J89" i="4" s="1"/>
  <c r="H89" i="4"/>
  <c r="D89" i="4"/>
  <c r="Y88" i="4"/>
  <c r="Z88" i="4" s="1"/>
  <c r="X88" i="4"/>
  <c r="U88" i="4"/>
  <c r="T88" i="4"/>
  <c r="Q88" i="4"/>
  <c r="P88" i="4"/>
  <c r="R88" i="4" s="1"/>
  <c r="M88" i="4"/>
  <c r="L88" i="4"/>
  <c r="I88" i="4"/>
  <c r="H88" i="4"/>
  <c r="D88" i="4"/>
  <c r="Y87" i="4"/>
  <c r="X87" i="4"/>
  <c r="Z87" i="4" s="1"/>
  <c r="U87" i="4"/>
  <c r="T87" i="4"/>
  <c r="Q87" i="4"/>
  <c r="P87" i="4"/>
  <c r="R87" i="4" s="1"/>
  <c r="M87" i="4"/>
  <c r="N87" i="4" s="1"/>
  <c r="L87" i="4"/>
  <c r="I87" i="4"/>
  <c r="H87" i="4"/>
  <c r="D87" i="4"/>
  <c r="Y86" i="4"/>
  <c r="X86" i="4"/>
  <c r="Z86" i="4" s="1"/>
  <c r="U86" i="4"/>
  <c r="V86" i="4" s="1"/>
  <c r="T86" i="4"/>
  <c r="Q86" i="4"/>
  <c r="P86" i="4"/>
  <c r="R86" i="4" s="1"/>
  <c r="M86" i="4"/>
  <c r="L86" i="4"/>
  <c r="I86" i="4"/>
  <c r="H86" i="4"/>
  <c r="D86" i="4"/>
  <c r="Y85" i="4"/>
  <c r="Z85" i="4" s="1"/>
  <c r="X85" i="4"/>
  <c r="U85" i="4"/>
  <c r="T85" i="4"/>
  <c r="Q85" i="4"/>
  <c r="R85" i="4" s="1"/>
  <c r="P85" i="4"/>
  <c r="M85" i="4"/>
  <c r="N85" i="4" s="1"/>
  <c r="L85" i="4"/>
  <c r="I85" i="4"/>
  <c r="J85" i="4" s="1"/>
  <c r="H85" i="4"/>
  <c r="D85" i="4"/>
  <c r="Y84" i="4"/>
  <c r="Z84" i="4" s="1"/>
  <c r="X84" i="4"/>
  <c r="U84" i="4"/>
  <c r="V84" i="4" s="1"/>
  <c r="T84" i="4"/>
  <c r="R84" i="4"/>
  <c r="Q84" i="4"/>
  <c r="P84" i="4"/>
  <c r="M84" i="4"/>
  <c r="L84" i="4"/>
  <c r="I84" i="4"/>
  <c r="H84" i="4"/>
  <c r="D84" i="4"/>
  <c r="Z83" i="4"/>
  <c r="Y83" i="4"/>
  <c r="X83" i="4"/>
  <c r="U83" i="4"/>
  <c r="T83" i="4"/>
  <c r="R83" i="4"/>
  <c r="Q83" i="4"/>
  <c r="P83" i="4"/>
  <c r="M83" i="4"/>
  <c r="N83" i="4" s="1"/>
  <c r="L83" i="4"/>
  <c r="I83" i="4"/>
  <c r="H83" i="4"/>
  <c r="D83" i="4"/>
  <c r="Z82" i="4"/>
  <c r="Y82" i="4"/>
  <c r="X82" i="4"/>
  <c r="U82" i="4"/>
  <c r="V82" i="4" s="1"/>
  <c r="T82" i="4"/>
  <c r="Q82" i="4"/>
  <c r="P82" i="4"/>
  <c r="M82" i="4"/>
  <c r="N82" i="4" s="1"/>
  <c r="L82" i="4"/>
  <c r="I82" i="4"/>
  <c r="H82" i="4"/>
  <c r="D82" i="4"/>
  <c r="Y81" i="4"/>
  <c r="X81" i="4"/>
  <c r="Z81" i="4" s="1"/>
  <c r="U81" i="4"/>
  <c r="T81" i="4"/>
  <c r="Q81" i="4"/>
  <c r="P81" i="4"/>
  <c r="M81" i="4"/>
  <c r="L81" i="4"/>
  <c r="I81" i="4"/>
  <c r="H81" i="4"/>
  <c r="D81" i="4"/>
  <c r="Y80" i="4"/>
  <c r="X80" i="4"/>
  <c r="U80" i="4"/>
  <c r="T80" i="4"/>
  <c r="R80" i="4"/>
  <c r="Q80" i="4"/>
  <c r="P80" i="4"/>
  <c r="M80" i="4"/>
  <c r="L80" i="4"/>
  <c r="I80" i="4"/>
  <c r="H80" i="4"/>
  <c r="D80" i="4"/>
  <c r="Z79" i="4"/>
  <c r="Y79" i="4"/>
  <c r="X79" i="4"/>
  <c r="U79" i="4"/>
  <c r="T79" i="4"/>
  <c r="Q79" i="4"/>
  <c r="P79" i="4"/>
  <c r="M79" i="4"/>
  <c r="L79" i="4"/>
  <c r="I79" i="4"/>
  <c r="H79" i="4"/>
  <c r="D79" i="4"/>
  <c r="Y78" i="4"/>
  <c r="X78" i="4"/>
  <c r="U78" i="4"/>
  <c r="V78" i="4" s="1"/>
  <c r="T78" i="4"/>
  <c r="Q78" i="4"/>
  <c r="P78" i="4"/>
  <c r="M78" i="4"/>
  <c r="N78" i="4" s="1"/>
  <c r="L78" i="4"/>
  <c r="I78" i="4"/>
  <c r="H78" i="4"/>
  <c r="D78" i="4"/>
  <c r="Y77" i="4"/>
  <c r="X77" i="4"/>
  <c r="Z77" i="4" s="1"/>
  <c r="U77" i="4"/>
  <c r="T77" i="4"/>
  <c r="Q77" i="4"/>
  <c r="R77" i="4" s="1"/>
  <c r="P77" i="4"/>
  <c r="M77" i="4"/>
  <c r="L77" i="4"/>
  <c r="N77" i="4" s="1"/>
  <c r="I77" i="4"/>
  <c r="H77" i="4"/>
  <c r="D77" i="4"/>
  <c r="Z76" i="4"/>
  <c r="Y76" i="4"/>
  <c r="X76" i="4"/>
  <c r="U76" i="4"/>
  <c r="T76" i="4"/>
  <c r="Q76" i="4"/>
  <c r="P76" i="4"/>
  <c r="R76" i="4" s="1"/>
  <c r="M76" i="4"/>
  <c r="N76" i="4" s="1"/>
  <c r="L76" i="4"/>
  <c r="I76" i="4"/>
  <c r="H76" i="4"/>
  <c r="D76" i="4"/>
  <c r="Y75" i="4"/>
  <c r="X75" i="4"/>
  <c r="U75" i="4"/>
  <c r="T75" i="4"/>
  <c r="Q75" i="4"/>
  <c r="P75" i="4"/>
  <c r="M75" i="4"/>
  <c r="L75" i="4"/>
  <c r="I75" i="4"/>
  <c r="H75" i="4"/>
  <c r="D75" i="4"/>
  <c r="Z74" i="4"/>
  <c r="Y74" i="4"/>
  <c r="X74" i="4"/>
  <c r="U74" i="4"/>
  <c r="T74" i="4"/>
  <c r="Q74" i="4"/>
  <c r="R74" i="4" s="1"/>
  <c r="P74" i="4"/>
  <c r="N74" i="4"/>
  <c r="M74" i="4"/>
  <c r="L74" i="4"/>
  <c r="I74" i="4"/>
  <c r="H74" i="4"/>
  <c r="D74" i="4"/>
  <c r="Y73" i="4"/>
  <c r="X73" i="4"/>
  <c r="U73" i="4"/>
  <c r="T73" i="4"/>
  <c r="Q73" i="4"/>
  <c r="P73" i="4"/>
  <c r="R73" i="4" s="1"/>
  <c r="M73" i="4"/>
  <c r="N73" i="4" s="1"/>
  <c r="L73" i="4"/>
  <c r="I73" i="4"/>
  <c r="H73" i="4"/>
  <c r="D73" i="4"/>
  <c r="Y72" i="4"/>
  <c r="Z72" i="4" s="1"/>
  <c r="X72" i="4"/>
  <c r="U72" i="4"/>
  <c r="T72" i="4"/>
  <c r="Q72" i="4"/>
  <c r="P72" i="4"/>
  <c r="M72" i="4"/>
  <c r="L72" i="4"/>
  <c r="N72" i="4" s="1"/>
  <c r="I72" i="4"/>
  <c r="H72" i="4"/>
  <c r="D72" i="4"/>
  <c r="Y71" i="4"/>
  <c r="Z71" i="4" s="1"/>
  <c r="X71" i="4"/>
  <c r="U71" i="4"/>
  <c r="T71" i="4"/>
  <c r="Q71" i="4"/>
  <c r="P71" i="4"/>
  <c r="M71" i="4"/>
  <c r="N71" i="4" s="1"/>
  <c r="L71" i="4"/>
  <c r="I71" i="4"/>
  <c r="H71" i="4"/>
  <c r="D71" i="4"/>
  <c r="Y70" i="4"/>
  <c r="Z70" i="4" s="1"/>
  <c r="X70" i="4"/>
  <c r="U70" i="4"/>
  <c r="T70" i="4"/>
  <c r="R70" i="4"/>
  <c r="Q70" i="4"/>
  <c r="P70" i="4"/>
  <c r="M70" i="4"/>
  <c r="N70" i="4" s="1"/>
  <c r="L70" i="4"/>
  <c r="I70" i="4"/>
  <c r="H70" i="4"/>
  <c r="D70" i="4"/>
  <c r="Y69" i="4"/>
  <c r="X69" i="4"/>
  <c r="U69" i="4"/>
  <c r="T69" i="4"/>
  <c r="Q69" i="4"/>
  <c r="R69" i="4" s="1"/>
  <c r="P69" i="4"/>
  <c r="N69" i="4"/>
  <c r="M69" i="4"/>
  <c r="L69" i="4"/>
  <c r="I69" i="4"/>
  <c r="H69" i="4"/>
  <c r="D69" i="4"/>
  <c r="Y68" i="4"/>
  <c r="X68" i="4"/>
  <c r="Z68" i="4" s="1"/>
  <c r="U68" i="4"/>
  <c r="T68" i="4"/>
  <c r="Q68" i="4"/>
  <c r="P68" i="4"/>
  <c r="R68" i="4" s="1"/>
  <c r="M68" i="4"/>
  <c r="N68" i="4" s="1"/>
  <c r="L68" i="4"/>
  <c r="I68" i="4"/>
  <c r="H68" i="4"/>
  <c r="D68" i="4"/>
  <c r="Y67" i="4"/>
  <c r="X67" i="4"/>
  <c r="U67" i="4"/>
  <c r="T67" i="4"/>
  <c r="Q67" i="4"/>
  <c r="P67" i="4"/>
  <c r="R67" i="4" s="1"/>
  <c r="M67" i="4"/>
  <c r="N67" i="4" s="1"/>
  <c r="L67" i="4"/>
  <c r="I67" i="4"/>
  <c r="H67" i="4"/>
  <c r="D67" i="4"/>
  <c r="Y66" i="4"/>
  <c r="X66" i="4"/>
  <c r="Z66" i="4" s="1"/>
  <c r="U66" i="4"/>
  <c r="T66" i="4"/>
  <c r="Q66" i="4"/>
  <c r="R66" i="4" s="1"/>
  <c r="P66" i="4"/>
  <c r="M66" i="4"/>
  <c r="L66" i="4"/>
  <c r="N66" i="4" s="1"/>
  <c r="I66" i="4"/>
  <c r="H66" i="4"/>
  <c r="D66" i="4"/>
  <c r="Y65" i="4"/>
  <c r="X65" i="4"/>
  <c r="U65" i="4"/>
  <c r="T65" i="4"/>
  <c r="R65" i="4"/>
  <c r="Q65" i="4"/>
  <c r="P65" i="4"/>
  <c r="M65" i="4"/>
  <c r="N65" i="4" s="1"/>
  <c r="L65" i="4"/>
  <c r="I65" i="4"/>
  <c r="H65" i="4"/>
  <c r="D65" i="4"/>
  <c r="Z64" i="4"/>
  <c r="Y64" i="4"/>
  <c r="X64" i="4"/>
  <c r="U64" i="4"/>
  <c r="T64" i="4"/>
  <c r="Q64" i="4"/>
  <c r="P64" i="4"/>
  <c r="N64" i="4"/>
  <c r="M64" i="4"/>
  <c r="L64" i="4"/>
  <c r="I64" i="4"/>
  <c r="H64" i="4"/>
  <c r="D64" i="4"/>
  <c r="Y63" i="4"/>
  <c r="Z63" i="4" s="1"/>
  <c r="X63" i="4"/>
  <c r="U63" i="4"/>
  <c r="V63" i="4" s="1"/>
  <c r="T63" i="4"/>
  <c r="Q63" i="4"/>
  <c r="P63" i="4"/>
  <c r="R63" i="4" s="1"/>
  <c r="M63" i="4"/>
  <c r="L63" i="4"/>
  <c r="I63" i="4"/>
  <c r="H63" i="4"/>
  <c r="J63" i="4" s="1"/>
  <c r="D63" i="4"/>
  <c r="Y62" i="4"/>
  <c r="Z62" i="4" s="1"/>
  <c r="X62" i="4"/>
  <c r="U62" i="4"/>
  <c r="V62" i="4" s="1"/>
  <c r="T62" i="4"/>
  <c r="Q62" i="4"/>
  <c r="P62" i="4"/>
  <c r="M62" i="4"/>
  <c r="N62" i="4" s="1"/>
  <c r="L62" i="4"/>
  <c r="I62" i="4"/>
  <c r="H62" i="4"/>
  <c r="J62" i="4" s="1"/>
  <c r="D62" i="4"/>
  <c r="Y61" i="4"/>
  <c r="Z61" i="4" s="1"/>
  <c r="X61" i="4"/>
  <c r="U61" i="4"/>
  <c r="V61" i="4" s="1"/>
  <c r="T61" i="4"/>
  <c r="Q61" i="4"/>
  <c r="P61" i="4"/>
  <c r="M61" i="4"/>
  <c r="N61" i="4" s="1"/>
  <c r="L61" i="4"/>
  <c r="I61" i="4"/>
  <c r="H61" i="4"/>
  <c r="J61" i="4" s="1"/>
  <c r="D61" i="4"/>
  <c r="Y60" i="4"/>
  <c r="X60" i="4"/>
  <c r="Z60" i="4" s="1"/>
  <c r="U60" i="4"/>
  <c r="T60" i="4"/>
  <c r="Q60" i="4"/>
  <c r="R60" i="4" s="1"/>
  <c r="P60" i="4"/>
  <c r="M60" i="4"/>
  <c r="L60" i="4"/>
  <c r="N60" i="4" s="1"/>
  <c r="I60" i="4"/>
  <c r="H60" i="4"/>
  <c r="D60" i="4"/>
  <c r="Y59" i="4"/>
  <c r="Z59" i="4" s="1"/>
  <c r="X59" i="4"/>
  <c r="U59" i="4"/>
  <c r="T59" i="4"/>
  <c r="R59" i="4"/>
  <c r="Q59" i="4"/>
  <c r="P59" i="4"/>
  <c r="M59" i="4"/>
  <c r="L59" i="4"/>
  <c r="I59" i="4"/>
  <c r="J59" i="4" s="1"/>
  <c r="H59" i="4"/>
  <c r="D59" i="4"/>
  <c r="Y58" i="4"/>
  <c r="X58" i="4"/>
  <c r="U58" i="4"/>
  <c r="T58" i="4"/>
  <c r="Q58" i="4"/>
  <c r="R58" i="4" s="1"/>
  <c r="P58" i="4"/>
  <c r="M58" i="4"/>
  <c r="L58" i="4"/>
  <c r="N58" i="4" s="1"/>
  <c r="I58" i="4"/>
  <c r="H58" i="4"/>
  <c r="D58" i="4"/>
  <c r="Z57" i="4"/>
  <c r="Y57" i="4"/>
  <c r="X57" i="4"/>
  <c r="U57" i="4"/>
  <c r="T57" i="4"/>
  <c r="Q57" i="4"/>
  <c r="P57" i="4"/>
  <c r="M57" i="4"/>
  <c r="N57" i="4" s="1"/>
  <c r="L57" i="4"/>
  <c r="I57" i="4"/>
  <c r="H57" i="4"/>
  <c r="J57" i="4" s="1"/>
  <c r="D57" i="4"/>
  <c r="Y56" i="4"/>
  <c r="X56" i="4"/>
  <c r="Z56" i="4" s="1"/>
  <c r="U56" i="4"/>
  <c r="T56" i="4"/>
  <c r="Q56" i="4"/>
  <c r="P56" i="4"/>
  <c r="M56" i="4"/>
  <c r="N56" i="4" s="1"/>
  <c r="L56" i="4"/>
  <c r="I56" i="4"/>
  <c r="J56" i="4" s="1"/>
  <c r="H56" i="4"/>
  <c r="D56" i="4"/>
  <c r="Y55" i="4"/>
  <c r="X55" i="4"/>
  <c r="U55" i="4"/>
  <c r="T55" i="4"/>
  <c r="Q55" i="4"/>
  <c r="R55" i="4" s="1"/>
  <c r="P55" i="4"/>
  <c r="M55" i="4"/>
  <c r="L55" i="4"/>
  <c r="I55" i="4"/>
  <c r="H55" i="4"/>
  <c r="D55" i="4"/>
  <c r="Y54" i="4"/>
  <c r="X54" i="4"/>
  <c r="U54" i="4"/>
  <c r="V54" i="4" s="1"/>
  <c r="T54" i="4"/>
  <c r="Q54" i="4"/>
  <c r="P54" i="4"/>
  <c r="M54" i="4"/>
  <c r="L54" i="4"/>
  <c r="I54" i="4"/>
  <c r="J54" i="4" s="1"/>
  <c r="H54" i="4"/>
  <c r="D54" i="4"/>
  <c r="Y53" i="4"/>
  <c r="X53" i="4"/>
  <c r="U53" i="4"/>
  <c r="T53" i="4"/>
  <c r="Q53" i="4"/>
  <c r="P53" i="4"/>
  <c r="R53" i="4" s="1"/>
  <c r="M53" i="4"/>
  <c r="N53" i="4" s="1"/>
  <c r="L53" i="4"/>
  <c r="I53" i="4"/>
  <c r="J53" i="4" s="1"/>
  <c r="H53" i="4"/>
  <c r="D53" i="4"/>
  <c r="Y52" i="4"/>
  <c r="Z52" i="4" s="1"/>
  <c r="X52" i="4"/>
  <c r="U52" i="4"/>
  <c r="T52" i="4"/>
  <c r="R52" i="4"/>
  <c r="Q52" i="4"/>
  <c r="P52" i="4"/>
  <c r="M52" i="4"/>
  <c r="N52" i="4" s="1"/>
  <c r="L52" i="4"/>
  <c r="I52" i="4"/>
  <c r="J52" i="4" s="1"/>
  <c r="H52" i="4"/>
  <c r="D52" i="4"/>
  <c r="Y51" i="4"/>
  <c r="X51" i="4"/>
  <c r="U51" i="4"/>
  <c r="T51" i="4"/>
  <c r="R51" i="4"/>
  <c r="Q51" i="4"/>
  <c r="P51" i="4"/>
  <c r="M51" i="4"/>
  <c r="N51" i="4" s="1"/>
  <c r="L51" i="4"/>
  <c r="I51" i="4"/>
  <c r="J51" i="4" s="1"/>
  <c r="H51" i="4"/>
  <c r="D51" i="4"/>
  <c r="Y50" i="4"/>
  <c r="X50" i="4"/>
  <c r="U50" i="4"/>
  <c r="T50" i="4"/>
  <c r="Q50" i="4"/>
  <c r="P50" i="4"/>
  <c r="M50" i="4"/>
  <c r="N50" i="4" s="1"/>
  <c r="L50" i="4"/>
  <c r="I50" i="4"/>
  <c r="J50" i="4" s="1"/>
  <c r="H50" i="4"/>
  <c r="D50" i="4"/>
  <c r="Y49" i="4"/>
  <c r="Z49" i="4" s="1"/>
  <c r="X49" i="4"/>
  <c r="U49" i="4"/>
  <c r="V49" i="4" s="1"/>
  <c r="T49" i="4"/>
  <c r="Q49" i="4"/>
  <c r="R49" i="4" s="1"/>
  <c r="P49" i="4"/>
  <c r="N49" i="4"/>
  <c r="M49" i="4"/>
  <c r="L49" i="4"/>
  <c r="I49" i="4"/>
  <c r="J49" i="4" s="1"/>
  <c r="H49" i="4"/>
  <c r="D49" i="4"/>
  <c r="Y48" i="4"/>
  <c r="Z48" i="4" s="1"/>
  <c r="X48" i="4"/>
  <c r="U48" i="4"/>
  <c r="T48" i="4"/>
  <c r="Q48" i="4"/>
  <c r="R48" i="4" s="1"/>
  <c r="P48" i="4"/>
  <c r="M48" i="4"/>
  <c r="L48" i="4"/>
  <c r="N48" i="4" s="1"/>
  <c r="I48" i="4"/>
  <c r="H48" i="4"/>
  <c r="D48" i="4"/>
  <c r="Y47" i="4"/>
  <c r="Z47" i="4" s="1"/>
  <c r="X47" i="4"/>
  <c r="U47" i="4"/>
  <c r="V47" i="4" s="1"/>
  <c r="T47" i="4"/>
  <c r="R47" i="4"/>
  <c r="Q47" i="4"/>
  <c r="P47" i="4"/>
  <c r="M47" i="4"/>
  <c r="L47" i="4"/>
  <c r="I47" i="4"/>
  <c r="H47" i="4"/>
  <c r="D47" i="4"/>
  <c r="Y46" i="4"/>
  <c r="Z46" i="4" s="1"/>
  <c r="X46" i="4"/>
  <c r="U46" i="4"/>
  <c r="V46" i="4" s="1"/>
  <c r="T46" i="4"/>
  <c r="Q46" i="4"/>
  <c r="R46" i="4" s="1"/>
  <c r="P46" i="4"/>
  <c r="M46" i="4"/>
  <c r="N46" i="4" s="1"/>
  <c r="L46" i="4"/>
  <c r="J46" i="4"/>
  <c r="I46" i="4"/>
  <c r="H46" i="4"/>
  <c r="D46" i="4"/>
  <c r="Y45" i="4"/>
  <c r="Z45" i="4" s="1"/>
  <c r="X45" i="4"/>
  <c r="U45" i="4"/>
  <c r="V45" i="4" s="1"/>
  <c r="T45" i="4"/>
  <c r="Q45" i="4"/>
  <c r="P45" i="4"/>
  <c r="M45" i="4"/>
  <c r="N45" i="4" s="1"/>
  <c r="L45" i="4"/>
  <c r="J45" i="4"/>
  <c r="I45" i="4"/>
  <c r="H45" i="4"/>
  <c r="D45" i="4"/>
  <c r="Z44" i="4"/>
  <c r="Y44" i="4"/>
  <c r="X44" i="4"/>
  <c r="U44" i="4"/>
  <c r="T44" i="4"/>
  <c r="R44" i="4"/>
  <c r="Q44" i="4"/>
  <c r="P44" i="4"/>
  <c r="N44" i="4"/>
  <c r="M44" i="4"/>
  <c r="L44" i="4"/>
  <c r="I44" i="4"/>
  <c r="H44" i="4"/>
  <c r="D44" i="4"/>
  <c r="Y43" i="4"/>
  <c r="Z43" i="4" s="1"/>
  <c r="X43" i="4"/>
  <c r="U43" i="4"/>
  <c r="V43" i="4" s="1"/>
  <c r="T43" i="4"/>
  <c r="Q43" i="4"/>
  <c r="P43" i="4"/>
  <c r="R43" i="4" s="1"/>
  <c r="N43" i="4"/>
  <c r="M43" i="4"/>
  <c r="L43" i="4"/>
  <c r="I43" i="4"/>
  <c r="J43" i="4" s="1"/>
  <c r="H43" i="4"/>
  <c r="D43" i="4"/>
  <c r="Y42" i="4"/>
  <c r="X42" i="4"/>
  <c r="U42" i="4"/>
  <c r="V42" i="4" s="1"/>
  <c r="T42" i="4"/>
  <c r="Q42" i="4"/>
  <c r="R42" i="4" s="1"/>
  <c r="P42" i="4"/>
  <c r="M42" i="4"/>
  <c r="L42" i="4"/>
  <c r="N42" i="4" s="1"/>
  <c r="I42" i="4"/>
  <c r="J42" i="4" s="1"/>
  <c r="H42" i="4"/>
  <c r="D42" i="4"/>
  <c r="Y41" i="4"/>
  <c r="Z41" i="4" s="1"/>
  <c r="X41" i="4"/>
  <c r="U41" i="4"/>
  <c r="V41" i="4" s="1"/>
  <c r="T41" i="4"/>
  <c r="R41" i="4"/>
  <c r="Q41" i="4"/>
  <c r="P41" i="4"/>
  <c r="M41" i="4"/>
  <c r="N41" i="4" s="1"/>
  <c r="L41" i="4"/>
  <c r="I41" i="4"/>
  <c r="J41" i="4" s="1"/>
  <c r="H41" i="4"/>
  <c r="D41" i="4"/>
  <c r="Y40" i="4"/>
  <c r="Z40" i="4" s="1"/>
  <c r="X40" i="4"/>
  <c r="U40" i="4"/>
  <c r="T40" i="4"/>
  <c r="Q40" i="4"/>
  <c r="R40" i="4" s="1"/>
  <c r="P40" i="4"/>
  <c r="N40" i="4"/>
  <c r="M40" i="4"/>
  <c r="L40" i="4"/>
  <c r="I40" i="4"/>
  <c r="H40" i="4"/>
  <c r="D40" i="4"/>
  <c r="Y39" i="4"/>
  <c r="Z39" i="4" s="1"/>
  <c r="X39" i="4"/>
  <c r="U39" i="4"/>
  <c r="V39" i="4" s="1"/>
  <c r="T39" i="4"/>
  <c r="Q39" i="4"/>
  <c r="P39" i="4"/>
  <c r="R39" i="4" s="1"/>
  <c r="M39" i="4"/>
  <c r="N39" i="4" s="1"/>
  <c r="L39" i="4"/>
  <c r="I39" i="4"/>
  <c r="J39" i="4" s="1"/>
  <c r="H39" i="4"/>
  <c r="D39" i="4"/>
  <c r="Y38" i="4"/>
  <c r="X38" i="4"/>
  <c r="U38" i="4"/>
  <c r="T38" i="4"/>
  <c r="Q38" i="4"/>
  <c r="R38" i="4" s="1"/>
  <c r="P38" i="4"/>
  <c r="M38" i="4"/>
  <c r="L38" i="4"/>
  <c r="N38" i="4" s="1"/>
  <c r="I38" i="4"/>
  <c r="H38" i="4"/>
  <c r="D38" i="4"/>
  <c r="Y37" i="4"/>
  <c r="Z37" i="4" s="1"/>
  <c r="X37" i="4"/>
  <c r="U37" i="4"/>
  <c r="V37" i="4" s="1"/>
  <c r="T37" i="4"/>
  <c r="R37" i="4"/>
  <c r="Q37" i="4"/>
  <c r="P37" i="4"/>
  <c r="M37" i="4"/>
  <c r="N37" i="4" s="1"/>
  <c r="L37" i="4"/>
  <c r="I37" i="4"/>
  <c r="J37" i="4" s="1"/>
  <c r="H37" i="4"/>
  <c r="D37" i="4"/>
  <c r="Y36" i="4"/>
  <c r="X36" i="4"/>
  <c r="U36" i="4"/>
  <c r="T36" i="4"/>
  <c r="R36" i="4"/>
  <c r="Q36" i="4"/>
  <c r="P36" i="4"/>
  <c r="N36" i="4"/>
  <c r="M36" i="4"/>
  <c r="L36" i="4"/>
  <c r="I36" i="4"/>
  <c r="H36" i="4"/>
  <c r="D36" i="4"/>
  <c r="Y35" i="4"/>
  <c r="Z35" i="4" s="1"/>
  <c r="X35" i="4"/>
  <c r="U35" i="4"/>
  <c r="V35" i="4" s="1"/>
  <c r="T35" i="4"/>
  <c r="Q35" i="4"/>
  <c r="P35" i="4"/>
  <c r="R35" i="4" s="1"/>
  <c r="N35" i="4"/>
  <c r="M35" i="4"/>
  <c r="L35" i="4"/>
  <c r="I35" i="4"/>
  <c r="J35" i="4" s="1"/>
  <c r="H35" i="4"/>
  <c r="D35" i="4"/>
  <c r="Y34" i="4"/>
  <c r="X34" i="4"/>
  <c r="U34" i="4"/>
  <c r="V34" i="4" s="1"/>
  <c r="T34" i="4"/>
  <c r="Q34" i="4"/>
  <c r="R34" i="4" s="1"/>
  <c r="P34" i="4"/>
  <c r="M34" i="4"/>
  <c r="L34" i="4"/>
  <c r="N34" i="4" s="1"/>
  <c r="I34" i="4"/>
  <c r="J34" i="4" s="1"/>
  <c r="H34" i="4"/>
  <c r="D34" i="4"/>
  <c r="Y33" i="4"/>
  <c r="Z33" i="4" s="1"/>
  <c r="X33" i="4"/>
  <c r="U33" i="4"/>
  <c r="V33" i="4" s="1"/>
  <c r="T33" i="4"/>
  <c r="R33" i="4"/>
  <c r="Q33" i="4"/>
  <c r="P33" i="4"/>
  <c r="M33" i="4"/>
  <c r="N33" i="4" s="1"/>
  <c r="L33" i="4"/>
  <c r="I33" i="4"/>
  <c r="J33" i="4" s="1"/>
  <c r="H33" i="4"/>
  <c r="D33" i="4"/>
  <c r="Y32" i="4"/>
  <c r="Z32" i="4" s="1"/>
  <c r="X32" i="4"/>
  <c r="U32" i="4"/>
  <c r="T32" i="4"/>
  <c r="Q32" i="4"/>
  <c r="R32" i="4" s="1"/>
  <c r="P32" i="4"/>
  <c r="N32" i="4"/>
  <c r="M32" i="4"/>
  <c r="L32" i="4"/>
  <c r="I32" i="4"/>
  <c r="H32" i="4"/>
  <c r="D32" i="4"/>
  <c r="Y31" i="4"/>
  <c r="Z31" i="4" s="1"/>
  <c r="X31" i="4"/>
  <c r="U31" i="4"/>
  <c r="V31" i="4" s="1"/>
  <c r="T31" i="4"/>
  <c r="Q31" i="4"/>
  <c r="P31" i="4"/>
  <c r="R31" i="4" s="1"/>
  <c r="M31" i="4"/>
  <c r="N31" i="4" s="1"/>
  <c r="L31" i="4"/>
  <c r="I31" i="4"/>
  <c r="J31" i="4" s="1"/>
  <c r="H31" i="4"/>
  <c r="D31" i="4"/>
  <c r="Y30" i="4"/>
  <c r="X30" i="4"/>
  <c r="U30" i="4"/>
  <c r="T30" i="4"/>
  <c r="Q30" i="4"/>
  <c r="R30" i="4" s="1"/>
  <c r="P30" i="4"/>
  <c r="M30" i="4"/>
  <c r="L30" i="4"/>
  <c r="N30" i="4" s="1"/>
  <c r="I30" i="4"/>
  <c r="H30" i="4"/>
  <c r="D30" i="4"/>
  <c r="Y29" i="4"/>
  <c r="Z29" i="4" s="1"/>
  <c r="X29" i="4"/>
  <c r="U29" i="4"/>
  <c r="V29" i="4" s="1"/>
  <c r="T29" i="4"/>
  <c r="R29" i="4"/>
  <c r="Q29" i="4"/>
  <c r="P29" i="4"/>
  <c r="M29" i="4"/>
  <c r="N29" i="4" s="1"/>
  <c r="L29" i="4"/>
  <c r="I29" i="4"/>
  <c r="J29" i="4" s="1"/>
  <c r="H29" i="4"/>
  <c r="D29" i="4"/>
  <c r="Y28" i="4"/>
  <c r="X28" i="4"/>
  <c r="U28" i="4"/>
  <c r="T28" i="4"/>
  <c r="R28" i="4"/>
  <c r="Q28" i="4"/>
  <c r="P28" i="4"/>
  <c r="N28" i="4"/>
  <c r="M28" i="4"/>
  <c r="L28" i="4"/>
  <c r="I28" i="4"/>
  <c r="H28" i="4"/>
  <c r="D28" i="4"/>
  <c r="Y27" i="4"/>
  <c r="Z27" i="4" s="1"/>
  <c r="X27" i="4"/>
  <c r="U27" i="4"/>
  <c r="V27" i="4" s="1"/>
  <c r="T27" i="4"/>
  <c r="Q27" i="4"/>
  <c r="P27" i="4"/>
  <c r="R27" i="4" s="1"/>
  <c r="N27" i="4"/>
  <c r="M27" i="4"/>
  <c r="L27" i="4"/>
  <c r="I27" i="4"/>
  <c r="J27" i="4" s="1"/>
  <c r="H27" i="4"/>
  <c r="D27" i="4"/>
  <c r="Y26" i="4"/>
  <c r="X26" i="4"/>
  <c r="U26" i="4"/>
  <c r="V26" i="4" s="1"/>
  <c r="T26" i="4"/>
  <c r="Q26" i="4"/>
  <c r="R26" i="4" s="1"/>
  <c r="P26" i="4"/>
  <c r="M26" i="4"/>
  <c r="L26" i="4"/>
  <c r="N26" i="4" s="1"/>
  <c r="I26" i="4"/>
  <c r="J26" i="4" s="1"/>
  <c r="H26" i="4"/>
  <c r="D26" i="4"/>
  <c r="Y25" i="4"/>
  <c r="Z25" i="4" s="1"/>
  <c r="X25" i="4"/>
  <c r="U25" i="4"/>
  <c r="V25" i="4" s="1"/>
  <c r="T25" i="4"/>
  <c r="R25" i="4"/>
  <c r="Q25" i="4"/>
  <c r="P25" i="4"/>
  <c r="M25" i="4"/>
  <c r="N25" i="4" s="1"/>
  <c r="L25" i="4"/>
  <c r="I25" i="4"/>
  <c r="J25" i="4" s="1"/>
  <c r="H25" i="4"/>
  <c r="D25" i="4"/>
  <c r="Y24" i="4"/>
  <c r="Z24" i="4" s="1"/>
  <c r="X24" i="4"/>
  <c r="U24" i="4"/>
  <c r="T24" i="4"/>
  <c r="Q24" i="4"/>
  <c r="R24" i="4" s="1"/>
  <c r="P24" i="4"/>
  <c r="N24" i="4"/>
  <c r="M24" i="4"/>
  <c r="L24" i="4"/>
  <c r="I24" i="4"/>
  <c r="H24" i="4"/>
  <c r="D24" i="4"/>
  <c r="Y23" i="4"/>
  <c r="Z23" i="4" s="1"/>
  <c r="X23" i="4"/>
  <c r="U23" i="4"/>
  <c r="V23" i="4" s="1"/>
  <c r="T23" i="4"/>
  <c r="Q23" i="4"/>
  <c r="P23" i="4"/>
  <c r="R23" i="4" s="1"/>
  <c r="M23" i="4"/>
  <c r="N23" i="4" s="1"/>
  <c r="L23" i="4"/>
  <c r="I23" i="4"/>
  <c r="J23" i="4" s="1"/>
  <c r="H23" i="4"/>
  <c r="D23" i="4"/>
  <c r="Y22" i="4"/>
  <c r="X22" i="4"/>
  <c r="U22" i="4"/>
  <c r="T22" i="4"/>
  <c r="Q22" i="4"/>
  <c r="R22" i="4" s="1"/>
  <c r="P22" i="4"/>
  <c r="M22" i="4"/>
  <c r="L22" i="4"/>
  <c r="N22" i="4" s="1"/>
  <c r="I22" i="4"/>
  <c r="H22" i="4"/>
  <c r="D22" i="4"/>
  <c r="Y21" i="4"/>
  <c r="Z21" i="4" s="1"/>
  <c r="X21" i="4"/>
  <c r="U21" i="4"/>
  <c r="V21" i="4" s="1"/>
  <c r="T21" i="4"/>
  <c r="R21" i="4"/>
  <c r="Q21" i="4"/>
  <c r="P21" i="4"/>
  <c r="M21" i="4"/>
  <c r="N21" i="4" s="1"/>
  <c r="L21" i="4"/>
  <c r="I21" i="4"/>
  <c r="J21" i="4" s="1"/>
  <c r="H21" i="4"/>
  <c r="D21" i="4"/>
  <c r="Y20" i="4"/>
  <c r="X20" i="4"/>
  <c r="U20" i="4"/>
  <c r="T20" i="4"/>
  <c r="R20" i="4"/>
  <c r="Q20" i="4"/>
  <c r="P20" i="4"/>
  <c r="N20" i="4"/>
  <c r="M20" i="4"/>
  <c r="L20" i="4"/>
  <c r="I20" i="4"/>
  <c r="H20" i="4"/>
  <c r="D20" i="4"/>
  <c r="Y19" i="4"/>
  <c r="Z19" i="4" s="1"/>
  <c r="X19" i="4"/>
  <c r="U19" i="4"/>
  <c r="V19" i="4" s="1"/>
  <c r="T19" i="4"/>
  <c r="Q19" i="4"/>
  <c r="P19" i="4"/>
  <c r="R19" i="4" s="1"/>
  <c r="N19" i="4"/>
  <c r="M19" i="4"/>
  <c r="L19" i="4"/>
  <c r="I19" i="4"/>
  <c r="J19" i="4" s="1"/>
  <c r="H19" i="4"/>
  <c r="D19" i="4"/>
  <c r="Y18" i="4"/>
  <c r="X18" i="4"/>
  <c r="U18" i="4"/>
  <c r="V18" i="4" s="1"/>
  <c r="T18" i="4"/>
  <c r="Q18" i="4"/>
  <c r="R18" i="4" s="1"/>
  <c r="P18" i="4"/>
  <c r="M18" i="4"/>
  <c r="L18" i="4"/>
  <c r="N18" i="4" s="1"/>
  <c r="I18" i="4"/>
  <c r="J18" i="4" s="1"/>
  <c r="H18" i="4"/>
  <c r="D18" i="4"/>
  <c r="Y17" i="4"/>
  <c r="Z17" i="4" s="1"/>
  <c r="X17" i="4"/>
  <c r="U17" i="4"/>
  <c r="V17" i="4" s="1"/>
  <c r="T17" i="4"/>
  <c r="R17" i="4"/>
  <c r="Q17" i="4"/>
  <c r="P17" i="4"/>
  <c r="M17" i="4"/>
  <c r="N17" i="4" s="1"/>
  <c r="L17" i="4"/>
  <c r="I17" i="4"/>
  <c r="J17" i="4" s="1"/>
  <c r="H17" i="4"/>
  <c r="D17" i="4"/>
  <c r="Y16" i="4"/>
  <c r="Z16" i="4" s="1"/>
  <c r="X16" i="4"/>
  <c r="U16" i="4"/>
  <c r="T16" i="4"/>
  <c r="Q16" i="4"/>
  <c r="R16" i="4" s="1"/>
  <c r="P16" i="4"/>
  <c r="N16" i="4"/>
  <c r="M16" i="4"/>
  <c r="L16" i="4"/>
  <c r="I16" i="4"/>
  <c r="H16" i="4"/>
  <c r="D16" i="4"/>
  <c r="Y15" i="4"/>
  <c r="Z15" i="4" s="1"/>
  <c r="X15" i="4"/>
  <c r="U15" i="4"/>
  <c r="V15" i="4" s="1"/>
  <c r="T15" i="4"/>
  <c r="Q15" i="4"/>
  <c r="P15" i="4"/>
  <c r="R15" i="4" s="1"/>
  <c r="M15" i="4"/>
  <c r="N15" i="4" s="1"/>
  <c r="L15" i="4"/>
  <c r="I15" i="4"/>
  <c r="J15" i="4" s="1"/>
  <c r="H15" i="4"/>
  <c r="D15" i="4"/>
  <c r="Y14" i="4"/>
  <c r="X14" i="4"/>
  <c r="U14" i="4"/>
  <c r="T14" i="4"/>
  <c r="Q14" i="4"/>
  <c r="R14" i="4" s="1"/>
  <c r="P14" i="4"/>
  <c r="M14" i="4"/>
  <c r="L14" i="4"/>
  <c r="N14" i="4" s="1"/>
  <c r="I14" i="4"/>
  <c r="H14" i="4"/>
  <c r="D14" i="4"/>
  <c r="Y13" i="4"/>
  <c r="Z13" i="4" s="1"/>
  <c r="X13" i="4"/>
  <c r="U13" i="4"/>
  <c r="V13" i="4" s="1"/>
  <c r="T13" i="4"/>
  <c r="R13" i="4"/>
  <c r="Q13" i="4"/>
  <c r="P13" i="4"/>
  <c r="M13" i="4"/>
  <c r="N13" i="4" s="1"/>
  <c r="L13" i="4"/>
  <c r="I13" i="4"/>
  <c r="J13" i="4" s="1"/>
  <c r="H13" i="4"/>
  <c r="D13" i="4"/>
  <c r="Y12" i="4"/>
  <c r="X12" i="4"/>
  <c r="U12" i="4"/>
  <c r="T12" i="4"/>
  <c r="R12" i="4"/>
  <c r="Q12" i="4"/>
  <c r="P12" i="4"/>
  <c r="N12" i="4"/>
  <c r="M12" i="4"/>
  <c r="L12" i="4"/>
  <c r="I12" i="4"/>
  <c r="H12" i="4"/>
  <c r="D12" i="4"/>
  <c r="Y11" i="4"/>
  <c r="Z11" i="4" s="1"/>
  <c r="X11" i="4"/>
  <c r="U11" i="4"/>
  <c r="V11" i="4" s="1"/>
  <c r="T11" i="4"/>
  <c r="Q11" i="4"/>
  <c r="P11" i="4"/>
  <c r="R11" i="4" s="1"/>
  <c r="N11" i="4"/>
  <c r="M11" i="4"/>
  <c r="L11" i="4"/>
  <c r="I11" i="4"/>
  <c r="J11" i="4" s="1"/>
  <c r="H11" i="4"/>
  <c r="D11" i="4"/>
  <c r="Y10" i="4"/>
  <c r="X10" i="4"/>
  <c r="U10" i="4"/>
  <c r="V10" i="4" s="1"/>
  <c r="T10" i="4"/>
  <c r="Q10" i="4"/>
  <c r="R10" i="4" s="1"/>
  <c r="P10" i="4"/>
  <c r="M10" i="4"/>
  <c r="L10" i="4"/>
  <c r="N10" i="4" s="1"/>
  <c r="I10" i="4"/>
  <c r="J10" i="4" s="1"/>
  <c r="H10" i="4"/>
  <c r="D10" i="4"/>
  <c r="Y9" i="4"/>
  <c r="Z9" i="4" s="1"/>
  <c r="X9" i="4"/>
  <c r="U9" i="4"/>
  <c r="V9" i="4" s="1"/>
  <c r="T9" i="4"/>
  <c r="R9" i="4"/>
  <c r="Q9" i="4"/>
  <c r="P9" i="4"/>
  <c r="M9" i="4"/>
  <c r="N9" i="4" s="1"/>
  <c r="L9" i="4"/>
  <c r="I9" i="4"/>
  <c r="J9" i="4" s="1"/>
  <c r="H9" i="4"/>
  <c r="D9" i="4"/>
  <c r="Y8" i="4"/>
  <c r="Z8" i="4" s="1"/>
  <c r="X8" i="4"/>
  <c r="U8" i="4"/>
  <c r="T8" i="4"/>
  <c r="Q8" i="4"/>
  <c r="R8" i="4" s="1"/>
  <c r="P8" i="4"/>
  <c r="N8" i="4"/>
  <c r="M8" i="4"/>
  <c r="L8" i="4"/>
  <c r="I8" i="4"/>
  <c r="H8" i="4"/>
  <c r="D8" i="4"/>
  <c r="Y7" i="4"/>
  <c r="Z7" i="4" s="1"/>
  <c r="X7" i="4"/>
  <c r="U7" i="4"/>
  <c r="V7" i="4" s="1"/>
  <c r="T7" i="4"/>
  <c r="Q7" i="4"/>
  <c r="P7" i="4"/>
  <c r="R7" i="4" s="1"/>
  <c r="M7" i="4"/>
  <c r="N7" i="4" s="1"/>
  <c r="L7" i="4"/>
  <c r="I7" i="4"/>
  <c r="J7" i="4" s="1"/>
  <c r="H7" i="4"/>
  <c r="F7" i="4"/>
  <c r="E7" i="4"/>
  <c r="D7" i="4"/>
  <c r="Y6" i="4"/>
  <c r="Z6" i="4" s="1"/>
  <c r="X6" i="4"/>
  <c r="V6" i="4"/>
  <c r="U6" i="4"/>
  <c r="T6" i="4"/>
  <c r="Q6" i="4"/>
  <c r="P6" i="4"/>
  <c r="M6" i="4"/>
  <c r="L6" i="4"/>
  <c r="I6" i="4"/>
  <c r="J6" i="4" s="1"/>
  <c r="H6" i="4"/>
  <c r="D6" i="4"/>
  <c r="Y5" i="4"/>
  <c r="Z5" i="4" s="1"/>
  <c r="X5" i="4"/>
  <c r="U5" i="4"/>
  <c r="T5" i="4"/>
  <c r="V5" i="4" s="1"/>
  <c r="Q5" i="4"/>
  <c r="R5" i="4" s="1"/>
  <c r="P5" i="4"/>
  <c r="M5" i="4"/>
  <c r="L5" i="4"/>
  <c r="I5" i="4"/>
  <c r="J5" i="4" s="1"/>
  <c r="H5" i="4"/>
  <c r="D5" i="4"/>
  <c r="Z4" i="4"/>
  <c r="Y4" i="4"/>
  <c r="X4" i="4"/>
  <c r="V4" i="4"/>
  <c r="U4" i="4"/>
  <c r="T4" i="4"/>
  <c r="Q4" i="4"/>
  <c r="P4" i="4"/>
  <c r="M4" i="4"/>
  <c r="N4" i="4" s="1"/>
  <c r="L4" i="4"/>
  <c r="I4" i="4"/>
  <c r="J4" i="4" s="1"/>
  <c r="H4" i="4"/>
  <c r="D4" i="4"/>
  <c r="Y3" i="4"/>
  <c r="Z3" i="4" s="1"/>
  <c r="X3" i="4"/>
  <c r="U3" i="4"/>
  <c r="T3" i="4"/>
  <c r="V3" i="4" s="1"/>
  <c r="Q3" i="4"/>
  <c r="P3" i="4"/>
  <c r="M3" i="4"/>
  <c r="L3" i="4"/>
  <c r="J3" i="4"/>
  <c r="I3" i="4"/>
  <c r="H3" i="4"/>
  <c r="D3" i="4"/>
  <c r="Y2" i="4"/>
  <c r="Z2" i="4" s="1"/>
  <c r="X2" i="4"/>
  <c r="V2" i="4"/>
  <c r="U2" i="4"/>
  <c r="T2" i="4"/>
  <c r="Q2" i="4"/>
  <c r="P2" i="4"/>
  <c r="M2" i="4"/>
  <c r="L2" i="4"/>
  <c r="I2" i="4"/>
  <c r="J2" i="4" s="1"/>
  <c r="H2" i="4"/>
  <c r="D2" i="4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O4" i="5" l="1"/>
  <c r="O5" i="5" s="1"/>
  <c r="O6" i="5" s="1"/>
  <c r="R2" i="4"/>
  <c r="N5" i="4"/>
  <c r="R6" i="4"/>
  <c r="J8" i="4"/>
  <c r="V8" i="4"/>
  <c r="Z14" i="4"/>
  <c r="J16" i="4"/>
  <c r="V16" i="4"/>
  <c r="Z22" i="4"/>
  <c r="J24" i="4"/>
  <c r="V24" i="4"/>
  <c r="Z30" i="4"/>
  <c r="J32" i="4"/>
  <c r="V32" i="4"/>
  <c r="Z38" i="4"/>
  <c r="J40" i="4"/>
  <c r="V40" i="4"/>
  <c r="Z53" i="4"/>
  <c r="R54" i="4"/>
  <c r="Z55" i="4"/>
  <c r="R56" i="4"/>
  <c r="V57" i="4"/>
  <c r="R61" i="4"/>
  <c r="J64" i="4"/>
  <c r="J67" i="4"/>
  <c r="Z67" i="4"/>
  <c r="N75" i="4"/>
  <c r="N79" i="4"/>
  <c r="N81" i="4"/>
  <c r="J87" i="4"/>
  <c r="R90" i="4"/>
  <c r="V91" i="4"/>
  <c r="N92" i="4"/>
  <c r="R97" i="4"/>
  <c r="N108" i="4"/>
  <c r="N123" i="4"/>
  <c r="J47" i="4"/>
  <c r="Z50" i="4"/>
  <c r="N55" i="4"/>
  <c r="Z69" i="4"/>
  <c r="R75" i="4"/>
  <c r="R79" i="4"/>
  <c r="R81" i="4"/>
  <c r="R72" i="4"/>
  <c r="Z78" i="4"/>
  <c r="Z80" i="4"/>
  <c r="N3" i="4"/>
  <c r="R4" i="4"/>
  <c r="Z10" i="4"/>
  <c r="J12" i="4"/>
  <c r="V12" i="4"/>
  <c r="Z18" i="4"/>
  <c r="J20" i="4"/>
  <c r="V20" i="4"/>
  <c r="Z26" i="4"/>
  <c r="J28" i="4"/>
  <c r="V28" i="4"/>
  <c r="Z34" i="4"/>
  <c r="J36" i="4"/>
  <c r="V36" i="4"/>
  <c r="Z42" i="4"/>
  <c r="J44" i="4"/>
  <c r="N47" i="4"/>
  <c r="Z54" i="4"/>
  <c r="N59" i="4"/>
  <c r="R62" i="4"/>
  <c r="R64" i="4"/>
  <c r="Z73" i="4"/>
  <c r="N80" i="4"/>
  <c r="R82" i="4"/>
  <c r="N84" i="4"/>
  <c r="R89" i="4"/>
  <c r="J95" i="4"/>
  <c r="R98" i="4"/>
  <c r="Z105" i="4"/>
  <c r="N2" i="4"/>
  <c r="R3" i="4"/>
  <c r="N6" i="4"/>
  <c r="Z12" i="4"/>
  <c r="J14" i="4"/>
  <c r="V14" i="4"/>
  <c r="Z20" i="4"/>
  <c r="J22" i="4"/>
  <c r="V22" i="4"/>
  <c r="Z28" i="4"/>
  <c r="J30" i="4"/>
  <c r="V30" i="4"/>
  <c r="Z36" i="4"/>
  <c r="J38" i="4"/>
  <c r="V38" i="4"/>
  <c r="R45" i="4"/>
  <c r="J48" i="4"/>
  <c r="R50" i="4"/>
  <c r="Z51" i="4"/>
  <c r="V53" i="4"/>
  <c r="N54" i="4"/>
  <c r="N252" i="4" s="1"/>
  <c r="J55" i="4"/>
  <c r="V55" i="4"/>
  <c r="R57" i="4"/>
  <c r="J58" i="4"/>
  <c r="Z58" i="4"/>
  <c r="J60" i="4"/>
  <c r="N63" i="4"/>
  <c r="Z65" i="4"/>
  <c r="V67" i="4"/>
  <c r="R71" i="4"/>
  <c r="Z75" i="4"/>
  <c r="R78" i="4"/>
  <c r="J79" i="4"/>
  <c r="J81" i="4"/>
  <c r="N86" i="4"/>
  <c r="N88" i="4"/>
  <c r="V94" i="4"/>
  <c r="N95" i="4"/>
  <c r="Z99" i="4"/>
  <c r="V104" i="4"/>
  <c r="N105" i="4"/>
  <c r="N116" i="4"/>
  <c r="N98" i="4"/>
  <c r="V105" i="4"/>
  <c r="V108" i="4"/>
  <c r="J111" i="4"/>
  <c r="V116" i="4"/>
  <c r="V118" i="4"/>
  <c r="N119" i="4"/>
  <c r="V123" i="4"/>
  <c r="N124" i="4"/>
  <c r="Z126" i="4"/>
  <c r="R127" i="4"/>
  <c r="R129" i="4"/>
  <c r="R135" i="4"/>
  <c r="J136" i="4"/>
  <c r="R137" i="4"/>
  <c r="N138" i="4"/>
  <c r="Z138" i="4"/>
  <c r="R139" i="4"/>
  <c r="J140" i="4"/>
  <c r="R143" i="4"/>
  <c r="J144" i="4"/>
  <c r="R145" i="4"/>
  <c r="N146" i="4"/>
  <c r="Z146" i="4"/>
  <c r="R147" i="4"/>
  <c r="J148" i="4"/>
  <c r="R151" i="4"/>
  <c r="J152" i="4"/>
  <c r="R153" i="4"/>
  <c r="N154" i="4"/>
  <c r="Z154" i="4"/>
  <c r="V155" i="4"/>
  <c r="R160" i="4"/>
  <c r="J161" i="4"/>
  <c r="Z161" i="4"/>
  <c r="N163" i="4"/>
  <c r="R167" i="4"/>
  <c r="N168" i="4"/>
  <c r="N174" i="4"/>
  <c r="V175" i="4"/>
  <c r="J177" i="4"/>
  <c r="J179" i="4"/>
  <c r="J181" i="4"/>
  <c r="R182" i="4"/>
  <c r="J186" i="4"/>
  <c r="R112" i="4"/>
  <c r="V137" i="4"/>
  <c r="V145" i="4"/>
  <c r="V153" i="4"/>
  <c r="N161" i="4"/>
  <c r="V167" i="4"/>
  <c r="N228" i="4"/>
  <c r="N230" i="4"/>
  <c r="N232" i="4"/>
  <c r="N234" i="4"/>
  <c r="N236" i="4"/>
  <c r="N238" i="4"/>
  <c r="N240" i="4"/>
  <c r="N242" i="4"/>
  <c r="N244" i="4"/>
  <c r="V248" i="4"/>
  <c r="N249" i="4"/>
  <c r="V101" i="4"/>
  <c r="N102" i="4"/>
  <c r="J104" i="4"/>
  <c r="J107" i="4"/>
  <c r="V107" i="4"/>
  <c r="J110" i="4"/>
  <c r="V115" i="4"/>
  <c r="R117" i="4"/>
  <c r="V122" i="4"/>
  <c r="Z125" i="4"/>
  <c r="R126" i="4"/>
  <c r="J127" i="4"/>
  <c r="N130" i="4"/>
  <c r="N132" i="4"/>
  <c r="R138" i="4"/>
  <c r="J139" i="4"/>
  <c r="R146" i="4"/>
  <c r="J147" i="4"/>
  <c r="R154" i="4"/>
  <c r="J155" i="4"/>
  <c r="Z155" i="4"/>
  <c r="J162" i="4"/>
  <c r="R163" i="4"/>
  <c r="Z164" i="4"/>
  <c r="R168" i="4"/>
  <c r="R170" i="4"/>
  <c r="Z171" i="4"/>
  <c r="R172" i="4"/>
  <c r="Z173" i="4"/>
  <c r="N175" i="4"/>
  <c r="R183" i="4"/>
  <c r="J187" i="4"/>
  <c r="J189" i="4"/>
  <c r="J191" i="4"/>
  <c r="J193" i="4"/>
  <c r="J195" i="4"/>
  <c r="J197" i="4"/>
  <c r="J199" i="4"/>
  <c r="J201" i="4"/>
  <c r="J203" i="4"/>
  <c r="J205" i="4"/>
  <c r="J207" i="4"/>
  <c r="J209" i="4"/>
  <c r="J211" i="4"/>
  <c r="J213" i="4"/>
  <c r="J215" i="4"/>
  <c r="J217" i="4"/>
  <c r="J219" i="4"/>
  <c r="J221" i="4"/>
  <c r="J223" i="4"/>
  <c r="J225" i="4"/>
  <c r="J227" i="4"/>
  <c r="J229" i="4"/>
  <c r="J231" i="4"/>
  <c r="J233" i="4"/>
  <c r="J235" i="4"/>
  <c r="J237" i="4"/>
  <c r="J239" i="4"/>
  <c r="J241" i="4"/>
  <c r="J243" i="4"/>
  <c r="J245" i="4"/>
  <c r="Z245" i="4"/>
  <c r="V250" i="4"/>
  <c r="N251" i="4"/>
  <c r="V98" i="4"/>
  <c r="N99" i="4"/>
  <c r="J101" i="4"/>
  <c r="R102" i="4"/>
  <c r="R111" i="4"/>
  <c r="V112" i="4"/>
  <c r="J115" i="4"/>
  <c r="V117" i="4"/>
  <c r="N118" i="4"/>
  <c r="N120" i="4"/>
  <c r="J122" i="4"/>
  <c r="N125" i="4"/>
  <c r="Z127" i="4"/>
  <c r="R128" i="4"/>
  <c r="J131" i="4"/>
  <c r="J135" i="4"/>
  <c r="J137" i="4"/>
  <c r="Z137" i="4"/>
  <c r="J143" i="4"/>
  <c r="J145" i="4"/>
  <c r="Z145" i="4"/>
  <c r="J151" i="4"/>
  <c r="J153" i="4"/>
  <c r="Z153" i="4"/>
  <c r="N155" i="4"/>
  <c r="J160" i="4"/>
  <c r="R161" i="4"/>
  <c r="N162" i="4"/>
  <c r="Z162" i="4"/>
  <c r="V163" i="4"/>
  <c r="J167" i="4"/>
  <c r="Z167" i="4"/>
  <c r="N171" i="4"/>
  <c r="N173" i="4"/>
  <c r="J176" i="4"/>
  <c r="N184" i="4"/>
  <c r="R186" i="4"/>
  <c r="N135" i="4"/>
  <c r="N137" i="4"/>
  <c r="N143" i="4"/>
  <c r="N145" i="4"/>
  <c r="N151" i="4"/>
  <c r="N153" i="4"/>
  <c r="N160" i="4"/>
  <c r="V161" i="4"/>
  <c r="N167" i="4"/>
  <c r="J174" i="4"/>
  <c r="N243" i="4"/>
  <c r="N245" i="4"/>
  <c r="Z247" i="4"/>
  <c r="V100" i="4"/>
  <c r="N101" i="4"/>
  <c r="J106" i="4"/>
  <c r="R113" i="4"/>
  <c r="V114" i="4"/>
  <c r="R116" i="4"/>
  <c r="R118" i="4"/>
  <c r="R123" i="4"/>
  <c r="R125" i="4"/>
  <c r="N129" i="4"/>
  <c r="V130" i="4"/>
  <c r="Z133" i="4"/>
  <c r="V134" i="4"/>
  <c r="V136" i="4"/>
  <c r="V142" i="4"/>
  <c r="V144" i="4"/>
  <c r="V150" i="4"/>
  <c r="V152" i="4"/>
  <c r="N158" i="4"/>
  <c r="V159" i="4"/>
  <c r="V166" i="4"/>
  <c r="J234" i="4"/>
  <c r="J236" i="4"/>
  <c r="Z236" i="4"/>
  <c r="J238" i="4"/>
  <c r="Z238" i="4"/>
  <c r="J240" i="4"/>
  <c r="Z240" i="4"/>
  <c r="J242" i="4"/>
  <c r="Z242" i="4"/>
  <c r="J244" i="4"/>
  <c r="Z244" i="4"/>
  <c r="V246" i="4"/>
  <c r="N247" i="4"/>
  <c r="Z249" i="4"/>
  <c r="J71" i="4"/>
  <c r="V71" i="4"/>
  <c r="J75" i="4"/>
  <c r="V75" i="4"/>
  <c r="V81" i="4"/>
  <c r="J84" i="4"/>
  <c r="J92" i="4"/>
  <c r="J100" i="4"/>
  <c r="V44" i="4"/>
  <c r="V52" i="4"/>
  <c r="V60" i="4"/>
  <c r="J66" i="4"/>
  <c r="V66" i="4"/>
  <c r="J70" i="4"/>
  <c r="V70" i="4"/>
  <c r="J74" i="4"/>
  <c r="V74" i="4"/>
  <c r="J78" i="4"/>
  <c r="V83" i="4"/>
  <c r="J86" i="4"/>
  <c r="J94" i="4"/>
  <c r="J102" i="4"/>
  <c r="V51" i="4"/>
  <c r="V59" i="4"/>
  <c r="V80" i="4"/>
  <c r="J83" i="4"/>
  <c r="V88" i="4"/>
  <c r="J91" i="4"/>
  <c r="J99" i="4"/>
  <c r="J105" i="4"/>
  <c r="J109" i="4"/>
  <c r="V50" i="4"/>
  <c r="V58" i="4"/>
  <c r="J65" i="4"/>
  <c r="V65" i="4"/>
  <c r="J69" i="4"/>
  <c r="V69" i="4"/>
  <c r="J73" i="4"/>
  <c r="V73" i="4"/>
  <c r="J77" i="4"/>
  <c r="V77" i="4"/>
  <c r="J80" i="4"/>
  <c r="V85" i="4"/>
  <c r="J88" i="4"/>
  <c r="J96" i="4"/>
  <c r="D252" i="4"/>
  <c r="V48" i="4"/>
  <c r="V56" i="4"/>
  <c r="V64" i="4"/>
  <c r="J68" i="4"/>
  <c r="V68" i="4"/>
  <c r="J72" i="4"/>
  <c r="V72" i="4"/>
  <c r="J76" i="4"/>
  <c r="V76" i="4"/>
  <c r="V79" i="4"/>
  <c r="J82" i="4"/>
  <c r="V87" i="4"/>
  <c r="J90" i="4"/>
  <c r="J98" i="4"/>
  <c r="R115" i="4"/>
  <c r="R121" i="4"/>
  <c r="R120" i="4"/>
  <c r="Z124" i="4"/>
  <c r="Z128" i="4"/>
  <c r="R119" i="4"/>
  <c r="Z131" i="4"/>
  <c r="V169" i="4"/>
  <c r="Z170" i="4"/>
  <c r="V172" i="4"/>
  <c r="Z178" i="4"/>
  <c r="V180" i="4"/>
  <c r="Z183" i="4"/>
  <c r="Z185" i="4"/>
  <c r="Z187" i="4"/>
  <c r="Z189" i="4"/>
  <c r="Z191" i="4"/>
  <c r="Z193" i="4"/>
  <c r="Z195" i="4"/>
  <c r="Z197" i="4"/>
  <c r="Z199" i="4"/>
  <c r="Z201" i="4"/>
  <c r="Z203" i="4"/>
  <c r="Z205" i="4"/>
  <c r="Z207" i="4"/>
  <c r="Z209" i="4"/>
  <c r="Z211" i="4"/>
  <c r="Z213" i="4"/>
  <c r="Z215" i="4"/>
  <c r="Z217" i="4"/>
  <c r="Z219" i="4"/>
  <c r="Z221" i="4"/>
  <c r="V168" i="4"/>
  <c r="Z169" i="4"/>
  <c r="Z172" i="4"/>
  <c r="V174" i="4"/>
  <c r="Z180" i="4"/>
  <c r="V182" i="4"/>
  <c r="V184" i="4"/>
  <c r="V186" i="4"/>
  <c r="V188" i="4"/>
  <c r="V190" i="4"/>
  <c r="V192" i="4"/>
  <c r="V194" i="4"/>
  <c r="V196" i="4"/>
  <c r="V198" i="4"/>
  <c r="V200" i="4"/>
  <c r="V202" i="4"/>
  <c r="Z168" i="4"/>
  <c r="Z174" i="4"/>
  <c r="V176" i="4"/>
  <c r="Z182" i="4"/>
  <c r="Z184" i="4"/>
  <c r="Z186" i="4"/>
  <c r="Z188" i="4"/>
  <c r="Z190" i="4"/>
  <c r="Z192" i="4"/>
  <c r="Z194" i="4"/>
  <c r="Z196" i="4"/>
  <c r="Z198" i="4"/>
  <c r="Z200" i="4"/>
  <c r="Z202" i="4"/>
  <c r="Z204" i="4"/>
  <c r="Z206" i="4"/>
  <c r="Z208" i="4"/>
  <c r="Z210" i="4"/>
  <c r="Z212" i="4"/>
  <c r="Z214" i="4"/>
  <c r="Z216" i="4"/>
  <c r="Z218" i="4"/>
  <c r="Z220" i="4"/>
  <c r="Z222" i="4"/>
  <c r="V170" i="4"/>
  <c r="Z176" i="4"/>
  <c r="V178" i="4"/>
  <c r="V183" i="4"/>
  <c r="V185" i="4"/>
  <c r="V187" i="4"/>
  <c r="V189" i="4"/>
  <c r="V191" i="4"/>
  <c r="V193" i="4"/>
  <c r="V195" i="4"/>
  <c r="V197" i="4"/>
  <c r="V199" i="4"/>
  <c r="V201" i="4"/>
  <c r="C252" i="3"/>
  <c r="L123" i="1"/>
  <c r="O38" i="1"/>
  <c r="O42" i="1"/>
  <c r="O46" i="1"/>
  <c r="O50" i="1"/>
  <c r="O54" i="1"/>
  <c r="O58" i="1"/>
  <c r="O62" i="1"/>
  <c r="O66" i="1"/>
  <c r="O70" i="1"/>
  <c r="O74" i="1"/>
  <c r="O78" i="1"/>
  <c r="O82" i="1"/>
  <c r="O86" i="1"/>
  <c r="O90" i="1"/>
  <c r="O94" i="1"/>
  <c r="O98" i="1"/>
  <c r="O99" i="1"/>
  <c r="O102" i="1"/>
  <c r="O103" i="1"/>
  <c r="O106" i="1"/>
  <c r="O107" i="1"/>
  <c r="O110" i="1"/>
  <c r="O111" i="1"/>
  <c r="O114" i="1"/>
  <c r="O115" i="1"/>
  <c r="O118" i="1"/>
  <c r="O119" i="1"/>
  <c r="O122" i="1"/>
  <c r="O123" i="1"/>
  <c r="O126" i="1"/>
  <c r="R6" i="1"/>
  <c r="R10" i="1"/>
  <c r="R14" i="1"/>
  <c r="R18" i="1"/>
  <c r="R22" i="1"/>
  <c r="R26" i="1"/>
  <c r="R30" i="1"/>
  <c r="R34" i="1"/>
  <c r="R38" i="1"/>
  <c r="R42" i="1"/>
  <c r="R46" i="1"/>
  <c r="R50" i="1"/>
  <c r="R54" i="1"/>
  <c r="R58" i="1"/>
  <c r="R62" i="1"/>
  <c r="R66" i="1"/>
  <c r="R70" i="1"/>
  <c r="R74" i="1"/>
  <c r="R78" i="1"/>
  <c r="R82" i="1"/>
  <c r="R86" i="1"/>
  <c r="R90" i="1"/>
  <c r="R94" i="1"/>
  <c r="R98" i="1"/>
  <c r="R102" i="1"/>
  <c r="R106" i="1"/>
  <c r="R110" i="1"/>
  <c r="R114" i="1"/>
  <c r="R118" i="1"/>
  <c r="R122" i="1"/>
  <c r="R126" i="1"/>
  <c r="I3" i="1"/>
  <c r="I6" i="1"/>
  <c r="I7" i="1"/>
  <c r="I10" i="1"/>
  <c r="I11" i="1"/>
  <c r="I14" i="1"/>
  <c r="I15" i="1"/>
  <c r="I18" i="1"/>
  <c r="I19" i="1"/>
  <c r="I22" i="1"/>
  <c r="I23" i="1"/>
  <c r="I26" i="1"/>
  <c r="I27" i="1"/>
  <c r="I30" i="1"/>
  <c r="I31" i="1"/>
  <c r="I34" i="1"/>
  <c r="I35" i="1"/>
  <c r="I38" i="1"/>
  <c r="I39" i="1"/>
  <c r="I42" i="1"/>
  <c r="I43" i="1"/>
  <c r="I46" i="1"/>
  <c r="I47" i="1"/>
  <c r="I50" i="1"/>
  <c r="I51" i="1"/>
  <c r="I54" i="1"/>
  <c r="I55" i="1"/>
  <c r="I58" i="1"/>
  <c r="I59" i="1"/>
  <c r="I62" i="1"/>
  <c r="I63" i="1"/>
  <c r="I66" i="1"/>
  <c r="I67" i="1"/>
  <c r="I70" i="1"/>
  <c r="I71" i="1"/>
  <c r="I74" i="1"/>
  <c r="I75" i="1"/>
  <c r="I78" i="1"/>
  <c r="I79" i="1"/>
  <c r="I82" i="1"/>
  <c r="I83" i="1"/>
  <c r="I86" i="1"/>
  <c r="I87" i="1"/>
  <c r="I90" i="1"/>
  <c r="I91" i="1"/>
  <c r="I94" i="1"/>
  <c r="I95" i="1"/>
  <c r="I98" i="1"/>
  <c r="I99" i="1"/>
  <c r="I102" i="1"/>
  <c r="I103" i="1"/>
  <c r="I106" i="1"/>
  <c r="I107" i="1"/>
  <c r="I110" i="1"/>
  <c r="I111" i="1"/>
  <c r="I114" i="1"/>
  <c r="I115" i="1"/>
  <c r="I118" i="1"/>
  <c r="I119" i="1"/>
  <c r="I122" i="1"/>
  <c r="I123" i="1"/>
  <c r="I12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" i="1"/>
  <c r="R252" i="4" l="1"/>
  <c r="J252" i="4"/>
  <c r="V252" i="4"/>
  <c r="Z252" i="4"/>
  <c r="O95" i="1"/>
  <c r="U124" i="1"/>
  <c r="U120" i="1"/>
  <c r="U116" i="1"/>
  <c r="U112" i="1"/>
  <c r="U108" i="1"/>
  <c r="U104" i="1"/>
  <c r="U100" i="1"/>
  <c r="U96" i="1"/>
  <c r="U92" i="1"/>
  <c r="U88" i="1"/>
  <c r="U84" i="1"/>
  <c r="U80" i="1"/>
  <c r="U76" i="1"/>
  <c r="U72" i="1"/>
  <c r="U68" i="1"/>
  <c r="U64" i="1"/>
  <c r="U60" i="1"/>
  <c r="U56" i="1"/>
  <c r="U52" i="1"/>
  <c r="U48" i="1"/>
  <c r="U44" i="1"/>
  <c r="U40" i="1"/>
  <c r="U36" i="1"/>
  <c r="U32" i="1"/>
  <c r="U28" i="1"/>
  <c r="U24" i="1"/>
  <c r="U20" i="1"/>
  <c r="U16" i="1"/>
  <c r="U12" i="1"/>
  <c r="U8" i="1"/>
  <c r="U4" i="1"/>
  <c r="O34" i="1"/>
  <c r="O30" i="1"/>
  <c r="O26" i="1"/>
  <c r="O22" i="1"/>
  <c r="O18" i="1"/>
  <c r="O10" i="1"/>
  <c r="L126" i="1"/>
  <c r="L122" i="1"/>
  <c r="L118" i="1"/>
  <c r="L114" i="1"/>
  <c r="L110" i="1"/>
  <c r="L106" i="1"/>
  <c r="U125" i="1"/>
  <c r="U121" i="1"/>
  <c r="U117" i="1"/>
  <c r="U113" i="1"/>
  <c r="U109" i="1"/>
  <c r="U105" i="1"/>
  <c r="U101" i="1"/>
  <c r="U97" i="1"/>
  <c r="U93" i="1"/>
  <c r="U89" i="1"/>
  <c r="U85" i="1"/>
  <c r="U81" i="1"/>
  <c r="U77" i="1"/>
  <c r="U73" i="1"/>
  <c r="U69" i="1"/>
  <c r="U65" i="1"/>
  <c r="U61" i="1"/>
  <c r="U57" i="1"/>
  <c r="U53" i="1"/>
  <c r="U49" i="1"/>
  <c r="U45" i="1"/>
  <c r="U41" i="1"/>
  <c r="U37" i="1"/>
  <c r="U33" i="1"/>
  <c r="U29" i="1"/>
  <c r="U25" i="1"/>
  <c r="U21" i="1"/>
  <c r="U17" i="1"/>
  <c r="U13" i="1"/>
  <c r="U9" i="1"/>
  <c r="U5" i="1"/>
  <c r="R125" i="1"/>
  <c r="R121" i="1"/>
  <c r="R117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R5" i="1"/>
  <c r="O125" i="1"/>
  <c r="O121" i="1"/>
  <c r="O117" i="1"/>
  <c r="O113" i="1"/>
  <c r="O109" i="1"/>
  <c r="O105" i="1"/>
  <c r="O101" i="1"/>
  <c r="O97" i="1"/>
  <c r="O93" i="1"/>
  <c r="O89" i="1"/>
  <c r="O85" i="1"/>
  <c r="O81" i="1"/>
  <c r="O77" i="1"/>
  <c r="O73" i="1"/>
  <c r="O69" i="1"/>
  <c r="O65" i="1"/>
  <c r="O61" i="1"/>
  <c r="O57" i="1"/>
  <c r="O53" i="1"/>
  <c r="O49" i="1"/>
  <c r="O45" i="1"/>
  <c r="O41" i="1"/>
  <c r="O37" i="1"/>
  <c r="O33" i="1"/>
  <c r="O29" i="1"/>
  <c r="O25" i="1"/>
  <c r="O21" i="1"/>
  <c r="O17" i="1"/>
  <c r="O13" i="1"/>
  <c r="O9" i="1"/>
  <c r="O5" i="1"/>
  <c r="L102" i="1"/>
  <c r="L119" i="1"/>
  <c r="L115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L7" i="1"/>
  <c r="L3" i="1"/>
  <c r="L98" i="1"/>
  <c r="L94" i="1"/>
  <c r="L90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L18" i="1"/>
  <c r="L14" i="1"/>
  <c r="L10" i="1"/>
  <c r="L6" i="1"/>
  <c r="I124" i="1"/>
  <c r="I120" i="1"/>
  <c r="I116" i="1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4" i="1"/>
  <c r="U126" i="1"/>
  <c r="U122" i="1"/>
  <c r="U118" i="1"/>
  <c r="U114" i="1"/>
  <c r="U110" i="1"/>
  <c r="U106" i="1"/>
  <c r="U102" i="1"/>
  <c r="U98" i="1"/>
  <c r="U94" i="1"/>
  <c r="U90" i="1"/>
  <c r="U86" i="1"/>
  <c r="U82" i="1"/>
  <c r="U78" i="1"/>
  <c r="U74" i="1"/>
  <c r="U70" i="1"/>
  <c r="U66" i="1"/>
  <c r="U62" i="1"/>
  <c r="U58" i="1"/>
  <c r="U54" i="1"/>
  <c r="U50" i="1"/>
  <c r="U46" i="1"/>
  <c r="U42" i="1"/>
  <c r="U38" i="1"/>
  <c r="U34" i="1"/>
  <c r="U30" i="1"/>
  <c r="U26" i="1"/>
  <c r="U22" i="1"/>
  <c r="U18" i="1"/>
  <c r="U14" i="1"/>
  <c r="U10" i="1"/>
  <c r="U6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O7" i="1"/>
  <c r="O3" i="1"/>
  <c r="L124" i="1"/>
  <c r="L120" i="1"/>
  <c r="L116" i="1"/>
  <c r="L112" i="1"/>
  <c r="L108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4" i="1"/>
  <c r="L2" i="1"/>
  <c r="O2" i="1"/>
  <c r="R2" i="1"/>
  <c r="I2" i="1"/>
  <c r="U2" i="1"/>
  <c r="I125" i="1"/>
  <c r="I121" i="1"/>
  <c r="I117" i="1"/>
  <c r="I113" i="1"/>
  <c r="I109" i="1"/>
  <c r="I105" i="1"/>
  <c r="I101" i="1"/>
  <c r="I97" i="1"/>
  <c r="I93" i="1"/>
  <c r="I89" i="1"/>
  <c r="I85" i="1"/>
  <c r="I81" i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I5" i="1"/>
  <c r="U123" i="1"/>
  <c r="U119" i="1"/>
  <c r="U115" i="1"/>
  <c r="U111" i="1"/>
  <c r="U107" i="1"/>
  <c r="U103" i="1"/>
  <c r="U99" i="1"/>
  <c r="U95" i="1"/>
  <c r="U91" i="1"/>
  <c r="U87" i="1"/>
  <c r="U83" i="1"/>
  <c r="U79" i="1"/>
  <c r="U75" i="1"/>
  <c r="U71" i="1"/>
  <c r="U67" i="1"/>
  <c r="U63" i="1"/>
  <c r="U59" i="1"/>
  <c r="U55" i="1"/>
  <c r="U51" i="1"/>
  <c r="U47" i="1"/>
  <c r="U43" i="1"/>
  <c r="U39" i="1"/>
  <c r="U35" i="1"/>
  <c r="U31" i="1"/>
  <c r="U27" i="1"/>
  <c r="U23" i="1"/>
  <c r="U19" i="1"/>
  <c r="U15" i="1"/>
  <c r="U11" i="1"/>
  <c r="U7" i="1"/>
  <c r="U3" i="1"/>
  <c r="R124" i="1"/>
  <c r="R120" i="1"/>
  <c r="R116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R28" i="1"/>
  <c r="R24" i="1"/>
  <c r="R20" i="1"/>
  <c r="R16" i="1"/>
  <c r="R12" i="1"/>
  <c r="R8" i="1"/>
  <c r="R4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7" i="1"/>
  <c r="R3" i="1"/>
  <c r="O124" i="1"/>
  <c r="O120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24" i="1"/>
  <c r="O20" i="1"/>
  <c r="O16" i="1"/>
  <c r="L125" i="1"/>
  <c r="L121" i="1"/>
  <c r="L117" i="1"/>
  <c r="L113" i="1"/>
  <c r="L109" i="1"/>
  <c r="L105" i="1"/>
  <c r="L101" i="1"/>
  <c r="L97" i="1"/>
  <c r="L93" i="1"/>
  <c r="L89" i="1"/>
  <c r="L85" i="1"/>
  <c r="L81" i="1"/>
  <c r="L77" i="1"/>
  <c r="L73" i="1"/>
  <c r="L69" i="1"/>
  <c r="L65" i="1"/>
  <c r="L61" i="1"/>
  <c r="L57" i="1"/>
  <c r="L53" i="1"/>
  <c r="L49" i="1"/>
  <c r="L45" i="1"/>
  <c r="L41" i="1"/>
  <c r="L37" i="1"/>
  <c r="L33" i="1"/>
  <c r="L29" i="1"/>
  <c r="L25" i="1"/>
  <c r="L21" i="1"/>
  <c r="L17" i="1"/>
  <c r="L13" i="1"/>
  <c r="L9" i="1"/>
  <c r="L5" i="1"/>
  <c r="O12" i="1"/>
  <c r="O8" i="1"/>
  <c r="O4" i="1"/>
  <c r="O14" i="1"/>
  <c r="O6" i="1"/>
  <c r="D252" i="1"/>
  <c r="O127" i="1" l="1"/>
  <c r="R127" i="1"/>
  <c r="L127" i="1"/>
  <c r="U127" i="1"/>
  <c r="I127" i="1"/>
</calcChain>
</file>

<file path=xl/comments1.xml><?xml version="1.0" encoding="utf-8"?>
<comments xmlns="http://schemas.openxmlformats.org/spreadsheetml/2006/main">
  <authors>
    <author>xxia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xxia:</t>
        </r>
        <r>
          <rPr>
            <sz val="9"/>
            <color indexed="81"/>
            <rFont val="Tahoma"/>
            <family val="2"/>
          </rPr>
          <t xml:space="preserve">
Estimated standard error for a and b from a rather small number of bootstrap samples on the right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xxia:</t>
        </r>
        <r>
          <rPr>
            <sz val="9"/>
            <color indexed="81"/>
            <rFont val="Tahoma"/>
            <family val="2"/>
          </rPr>
          <t xml:space="preserve">
Standard error for a and b from a regular regression</t>
        </r>
      </text>
    </comment>
  </commentList>
</comments>
</file>

<file path=xl/comments2.xml><?xml version="1.0" encoding="utf-8"?>
<comments xmlns="http://schemas.openxmlformats.org/spreadsheetml/2006/main">
  <authors>
    <author>xxia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xxia:</t>
        </r>
        <r>
          <rPr>
            <sz val="9"/>
            <color indexed="81"/>
            <rFont val="Tahoma"/>
            <family val="2"/>
          </rPr>
          <t xml:space="preserve">
Estimated standard error for a and b from a rather small number of bootstrap samples on the right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xxia:</t>
        </r>
        <r>
          <rPr>
            <sz val="9"/>
            <color indexed="81"/>
            <rFont val="Tahoma"/>
            <family val="2"/>
          </rPr>
          <t xml:space="preserve">
Standard error for a and b from a regular regression</t>
        </r>
      </text>
    </comment>
  </commentList>
</comments>
</file>

<file path=xl/comments3.xml><?xml version="1.0" encoding="utf-8"?>
<comments xmlns="http://schemas.openxmlformats.org/spreadsheetml/2006/main">
  <authors>
    <author>xxia</author>
  </authors>
  <commentList>
    <comment ref="M1" authorId="0" shapeId="0">
      <text>
        <r>
          <rPr>
            <b/>
            <sz val="9"/>
            <color indexed="81"/>
            <rFont val="Tahoma"/>
            <family val="2"/>
          </rPr>
          <t>xxia:</t>
        </r>
        <r>
          <rPr>
            <sz val="9"/>
            <color indexed="81"/>
            <rFont val="Tahoma"/>
            <family val="2"/>
          </rPr>
          <t xml:space="preserve">
Use the equations</t>
        </r>
      </text>
    </comment>
  </commentList>
</comments>
</file>

<file path=xl/sharedStrings.xml><?xml version="1.0" encoding="utf-8"?>
<sst xmlns="http://schemas.openxmlformats.org/spreadsheetml/2006/main" count="115" uniqueCount="72">
  <si>
    <t>y</t>
  </si>
  <si>
    <t>x1</t>
  </si>
  <si>
    <t>abs(y-meanY)</t>
  </si>
  <si>
    <t>Ind</t>
  </si>
  <si>
    <t>abs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</si>
  <si>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</si>
  <si>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</si>
  <si>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</si>
  <si>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</si>
  <si>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</si>
  <si>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</si>
  <si>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</si>
  <si>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</si>
  <si>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</si>
  <si>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</si>
  <si>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</si>
  <si>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</si>
  <si>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</si>
  <si>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</si>
  <si>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</si>
  <si>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</si>
  <si>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</si>
  <si>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</si>
  <si>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</si>
  <si>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</si>
  <si>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</si>
  <si>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</si>
  <si>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</si>
  <si>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</si>
  <si>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a</t>
  </si>
  <si>
    <t>b</t>
  </si>
  <si>
    <t>One can do regular regression of y over x1</t>
  </si>
  <si>
    <t>The regression by least-absolute-deviation can be done with solver which generates the best intercept and slope in D2 and E2</t>
  </si>
  <si>
    <t>The standard error of a and b can be obtained by bootstrapping and jackknifing, shown respectively in sheets 'Boostrap' and 'Jackknife'</t>
  </si>
  <si>
    <t>Bootstrap:</t>
  </si>
  <si>
    <t>An 'Ind' variable is created</t>
  </si>
  <si>
    <t>The 'Demo' sheet has two variables y and x1, with n = 250</t>
  </si>
  <si>
    <t>1. A random sample with replacement from the 'Ind' variable is obtained by using the 'Sampling' tool (click 'Data|Data analysis|Sampling'), and placed in a column</t>
  </si>
  <si>
    <t>2. Use 'lookup' function to obtain the y and x1 value corresponding to the resampled 'Ind' value</t>
  </si>
  <si>
    <t>3. Solve for a and b using solver</t>
  </si>
  <si>
    <t>Repeat 1-3 N times to obtain N pairs of a and b estimates</t>
  </si>
  <si>
    <t>Jackknife:</t>
  </si>
  <si>
    <t>Add a column of n random numbers (n = 250 in our case), name it as RandVal</t>
  </si>
  <si>
    <t>2. The top half of y and x1 represent a jackknife sample. Copy them to two new columns</t>
  </si>
  <si>
    <t>The act of sorting will cause the random numbers to recalculate, so just repeat 1-3 N times to obtain N pairs of a and b estimates</t>
  </si>
  <si>
    <t>Calculate the standard deviation of a and b. These are the standard error of a and b from the original data based on jackknife resampling.</t>
  </si>
  <si>
    <t>Calculate the standard deviation of a and b. These are the standard error of a and b from the original data based on bootstrap resampling.</t>
  </si>
  <si>
    <t>RandVal</t>
  </si>
  <si>
    <t>1. Sort RandVal together with y and x1 (using RandVal as the sorting index). It is assumed that the random values do not repeat each other, which is generally true unless n is in millions)</t>
  </si>
  <si>
    <t>Mean</t>
  </si>
  <si>
    <t>Count</t>
  </si>
  <si>
    <t>sqrtTerm</t>
  </si>
  <si>
    <t>syy</t>
  </si>
  <si>
    <t>sxx</t>
  </si>
  <si>
    <t>d= ABS(y0-a-b*x0)/SQRT(1+b^2), so d^2 = (y0-a-b*x0)^2/(1+b^2)</t>
  </si>
  <si>
    <t>sxy</t>
  </si>
  <si>
    <t>The distance of a point (x0,y0) to a line defined by Y = a+b*x is</t>
  </si>
  <si>
    <t>B</t>
  </si>
  <si>
    <t>A</t>
  </si>
  <si>
    <t>d^2</t>
  </si>
  <si>
    <t>PredY</t>
  </si>
  <si>
    <t>x</t>
  </si>
  <si>
    <t>True x</t>
  </si>
  <si>
    <t>X&lt;-md$Humid</t>
  </si>
  <si>
    <t>Y&lt;-md$WtLoss</t>
  </si>
  <si>
    <t>myFun&lt;-function(x) {</t>
  </si>
  <si>
    <t>EY&lt;- x[1]+x[2]*X</t>
  </si>
  <si>
    <t>absDiff&lt;-abs(Y-EY)</t>
  </si>
  <si>
    <t>sumD&lt;-sum(absDiff)</t>
  </si>
  <si>
    <t>}</t>
  </si>
  <si>
    <t>sol&lt;-optim(c(9,-0.05),myFun)</t>
  </si>
  <si>
    <t>Use the beetle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</si>
</sst>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3" xfId="0" applyFont="1" applyBorder="1"/>
    <xf numFmtId="0" fontId="2" fillId="0" borderId="4" xfId="0" applyFont="1" applyBorder="1"/>
    <xf numFmtId="0" fontId="0" fillId="2" borderId="0" xfId="0" applyFill="1"/>
    <xf numFmtId="0" fontId="0" fillId="0" borderId="0" xfId="0" quotePrefix="1"/>
    <xf numFmtId="0" fontId="5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0" sqref="A20"/>
    </sheetView>
  </sheetViews>
  <sheetFormatPr defaultRowHeight="15" x14ac:dyDescent="0.25"/>
  <cols>
    <col min="1" max="1" width="125.140625" bestFit="1" customWidth="1"/>
  </cols>
  <sheetData>
    <row r="1" spans="1:1" x14ac:dyDescent="0.25">
      <c r="A1" t="s">
        <v>36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37</v>
      </c>
    </row>
    <row r="9" spans="1:1" x14ac:dyDescent="0.25">
      <c r="A9" t="s">
        <v>38</v>
      </c>
    </row>
    <row r="10" spans="1:1" x14ac:dyDescent="0.25">
      <c r="A10" t="s">
        <v>39</v>
      </c>
    </row>
    <row r="11" spans="1:1" x14ac:dyDescent="0.25">
      <c r="A11" t="s">
        <v>40</v>
      </c>
    </row>
    <row r="12" spans="1:1" x14ac:dyDescent="0.25">
      <c r="A12" t="s">
        <v>46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48</v>
      </c>
    </row>
    <row r="17" spans="1:1" x14ac:dyDescent="0.25">
      <c r="A17" t="s">
        <v>43</v>
      </c>
    </row>
    <row r="18" spans="1:1" x14ac:dyDescent="0.25">
      <c r="A18" t="s">
        <v>39</v>
      </c>
    </row>
    <row r="19" spans="1:1" x14ac:dyDescent="0.25">
      <c r="A19" t="s">
        <v>44</v>
      </c>
    </row>
    <row r="20" spans="1:1" x14ac:dyDescent="0.25">
      <c r="A20" t="s">
        <v>45</v>
      </c>
    </row>
    <row r="22" spans="1:1" x14ac:dyDescent="0.25">
      <c r="A22">
        <f ca="1">RAND()</f>
        <v>0.9351878020371025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workbookViewId="0">
      <selection activeCell="D23" sqref="D4:D23"/>
    </sheetView>
  </sheetViews>
  <sheetFormatPr defaultRowHeight="15" x14ac:dyDescent="0.25"/>
  <cols>
    <col min="1" max="1" width="13.42578125" customWidth="1"/>
    <col min="2" max="2" width="16.7109375" customWidth="1"/>
    <col min="3" max="3" width="12.140625" bestFit="1" customWidth="1"/>
  </cols>
  <sheetData>
    <row r="1" spans="1:5" x14ac:dyDescent="0.25">
      <c r="A1" s="1" t="s">
        <v>1</v>
      </c>
      <c r="B1" s="1" t="s">
        <v>0</v>
      </c>
      <c r="C1" t="s">
        <v>2</v>
      </c>
      <c r="D1" t="s">
        <v>29</v>
      </c>
      <c r="E1" t="s">
        <v>30</v>
      </c>
    </row>
    <row r="2" spans="1:5" x14ac:dyDescent="0.25">
      <c r="A2">
        <v>12.190573546427748</v>
      </c>
      <c r="B2">
        <v>56.894060889088678</v>
      </c>
      <c r="C2">
        <f t="shared" ref="C2:C65" si="0">ABS(B2-D$2-E$2*A2)</f>
        <v>26.652194011989963</v>
      </c>
      <c r="D2">
        <v>37.501659615318943</v>
      </c>
      <c r="E2">
        <v>3.7770655425193125</v>
      </c>
    </row>
    <row r="3" spans="1:5" x14ac:dyDescent="0.25">
      <c r="A3">
        <v>16.942766649329339</v>
      </c>
      <c r="B3">
        <v>93.03150489817628</v>
      </c>
      <c r="C3">
        <f t="shared" si="0"/>
        <v>8.464094823269896</v>
      </c>
    </row>
    <row r="4" spans="1:5" x14ac:dyDescent="0.25">
      <c r="A4">
        <v>17.233438857731386</v>
      </c>
      <c r="B4">
        <v>71.363749603253297</v>
      </c>
      <c r="C4">
        <f t="shared" si="0"/>
        <v>31.229738100716247</v>
      </c>
    </row>
    <row r="5" spans="1:5" x14ac:dyDescent="0.25">
      <c r="A5">
        <v>2.6298765339730634</v>
      </c>
      <c r="B5">
        <v>65.163527800777118</v>
      </c>
      <c r="C5">
        <f t="shared" si="0"/>
        <v>17.728652147908399</v>
      </c>
    </row>
    <row r="6" spans="1:5" x14ac:dyDescent="0.25">
      <c r="A6">
        <v>18.359957565796655</v>
      </c>
      <c r="B6">
        <v>73.391024111213667</v>
      </c>
      <c r="C6">
        <f t="shared" si="0"/>
        <v>33.457398587992571</v>
      </c>
    </row>
    <row r="7" spans="1:5" x14ac:dyDescent="0.25">
      <c r="A7">
        <v>11.826247416792377</v>
      </c>
      <c r="B7">
        <v>111.88324513002613</v>
      </c>
      <c r="C7">
        <f t="shared" si="0"/>
        <v>29.713073899432665</v>
      </c>
    </row>
    <row r="8" spans="1:5" x14ac:dyDescent="0.25">
      <c r="A8">
        <v>10.848553604132613</v>
      </c>
      <c r="B8">
        <v>48.549554490081078</v>
      </c>
      <c r="C8">
        <f t="shared" si="0"/>
        <v>29.927803129580852</v>
      </c>
    </row>
    <row r="9" spans="1:5" x14ac:dyDescent="0.25">
      <c r="A9">
        <v>10.265148371436108</v>
      </c>
      <c r="B9">
        <v>38.137217100492904</v>
      </c>
      <c r="C9">
        <f t="shared" si="0"/>
        <v>38.136580717425602</v>
      </c>
    </row>
    <row r="10" spans="1:5" x14ac:dyDescent="0.25">
      <c r="A10">
        <v>11.244265508847276</v>
      </c>
      <c r="B10">
        <v>59.569990883189895</v>
      </c>
      <c r="C10">
        <f t="shared" si="0"/>
        <v>20.401996536534476</v>
      </c>
    </row>
    <row r="11" spans="1:5" x14ac:dyDescent="0.25">
      <c r="A11">
        <v>15.832357332249149</v>
      </c>
      <c r="B11">
        <v>69.594587970515278</v>
      </c>
      <c r="C11">
        <f t="shared" si="0"/>
        <v>27.706922981294909</v>
      </c>
    </row>
    <row r="12" spans="1:5" x14ac:dyDescent="0.25">
      <c r="A12">
        <v>7.4048578564302598</v>
      </c>
      <c r="B12">
        <v>64.173171548709462</v>
      </c>
      <c r="C12">
        <f t="shared" si="0"/>
        <v>1.2971215233856341</v>
      </c>
    </row>
    <row r="13" spans="1:5" x14ac:dyDescent="0.25">
      <c r="A13">
        <v>19.572410984236249</v>
      </c>
      <c r="B13">
        <v>88.399676515198038</v>
      </c>
      <c r="C13">
        <f t="shared" si="0"/>
        <v>23.028262212706139</v>
      </c>
    </row>
    <row r="14" spans="1:5" x14ac:dyDescent="0.25">
      <c r="A14">
        <v>2.0216590937685774</v>
      </c>
      <c r="B14">
        <v>72.225578661905374</v>
      </c>
      <c r="C14">
        <f t="shared" si="0"/>
        <v>27.087980144792319</v>
      </c>
    </row>
    <row r="15" spans="1:5" x14ac:dyDescent="0.25">
      <c r="A15">
        <v>7.3710009096814773</v>
      </c>
      <c r="B15">
        <v>104.00289215802648</v>
      </c>
      <c r="C15">
        <f t="shared" si="0"/>
        <v>38.660478992871127</v>
      </c>
    </row>
    <row r="16" spans="1:5" x14ac:dyDescent="0.25">
      <c r="A16">
        <v>4.0699224774100902</v>
      </c>
      <c r="B16">
        <v>78.905065354324151</v>
      </c>
      <c r="C16">
        <f t="shared" si="0"/>
        <v>26.031041788854722</v>
      </c>
    </row>
    <row r="17" spans="1:3" x14ac:dyDescent="0.25">
      <c r="A17">
        <v>5.9985454127512483</v>
      </c>
      <c r="B17">
        <v>24.767327698718397</v>
      </c>
      <c r="C17">
        <f t="shared" si="0"/>
        <v>35.391231100340576</v>
      </c>
    </row>
    <row r="18" spans="1:3" x14ac:dyDescent="0.25">
      <c r="A18">
        <v>5.2868662533305377</v>
      </c>
      <c r="B18">
        <v>49.905209250576803</v>
      </c>
      <c r="C18">
        <f t="shared" si="0"/>
        <v>7.5652907181050928</v>
      </c>
    </row>
    <row r="19" spans="1:3" x14ac:dyDescent="0.25">
      <c r="A19">
        <v>18.664752320950882</v>
      </c>
      <c r="B19">
        <v>138.41177246004526</v>
      </c>
      <c r="C19">
        <f t="shared" si="0"/>
        <v>30.412119993605373</v>
      </c>
    </row>
    <row r="20" spans="1:3" x14ac:dyDescent="0.25">
      <c r="A20">
        <v>6.8953177888119281</v>
      </c>
      <c r="B20">
        <v>32.56422843622164</v>
      </c>
      <c r="C20">
        <f t="shared" si="0"/>
        <v>30.981498403939295</v>
      </c>
    </row>
    <row r="21" spans="1:3" x14ac:dyDescent="0.25">
      <c r="A21">
        <v>0.81325814740383251</v>
      </c>
      <c r="B21">
        <v>31.672510613372673</v>
      </c>
      <c r="C21">
        <f t="shared" si="0"/>
        <v>8.9008783276783774</v>
      </c>
    </row>
    <row r="22" spans="1:3" x14ac:dyDescent="0.25">
      <c r="A22">
        <v>0.13446403330910961</v>
      </c>
      <c r="B22">
        <v>54.966596054380865</v>
      </c>
      <c r="C22">
        <f t="shared" si="0"/>
        <v>16.957056972141917</v>
      </c>
    </row>
    <row r="23" spans="1:3" x14ac:dyDescent="0.25">
      <c r="A23">
        <v>18.592161056237618</v>
      </c>
      <c r="B23">
        <v>134.6799998931194</v>
      </c>
      <c r="C23">
        <f t="shared" si="0"/>
        <v>26.954529391315887</v>
      </c>
    </row>
    <row r="24" spans="1:3" x14ac:dyDescent="0.25">
      <c r="A24">
        <v>5.6881320573379419</v>
      </c>
      <c r="B24">
        <v>56.382918744352999</v>
      </c>
      <c r="C24">
        <f t="shared" si="0"/>
        <v>2.6031884660365705</v>
      </c>
    </row>
    <row r="25" spans="1:3" x14ac:dyDescent="0.25">
      <c r="A25">
        <v>3.3957675617944805</v>
      </c>
      <c r="B25">
        <v>79.563918416876533</v>
      </c>
      <c r="C25">
        <f t="shared" si="0"/>
        <v>29.236222153498836</v>
      </c>
    </row>
    <row r="26" spans="1:3" x14ac:dyDescent="0.25">
      <c r="A26">
        <v>8.6716820682028946</v>
      </c>
      <c r="B26">
        <v>76.86487073368771</v>
      </c>
      <c r="C26">
        <f t="shared" si="0"/>
        <v>6.6096995828770062</v>
      </c>
    </row>
    <row r="27" spans="1:3" x14ac:dyDescent="0.25">
      <c r="A27">
        <v>19.676261656143836</v>
      </c>
      <c r="B27">
        <v>108.0428891941044</v>
      </c>
      <c r="C27">
        <f t="shared" si="0"/>
        <v>3.7773003282294013</v>
      </c>
    </row>
    <row r="28" spans="1:3" x14ac:dyDescent="0.25">
      <c r="A28">
        <v>1.8755151678468973E-2</v>
      </c>
      <c r="B28">
        <v>6.644018595133363</v>
      </c>
      <c r="C28">
        <f t="shared" si="0"/>
        <v>30.928480457335048</v>
      </c>
    </row>
    <row r="29" spans="1:3" x14ac:dyDescent="0.25">
      <c r="A29">
        <v>10.23133242241177</v>
      </c>
      <c r="B29">
        <v>68.927227364336588</v>
      </c>
      <c r="C29">
        <f t="shared" si="0"/>
        <v>7.2188453977344977</v>
      </c>
    </row>
    <row r="30" spans="1:3" x14ac:dyDescent="0.25">
      <c r="A30">
        <v>17.426721401310282</v>
      </c>
      <c r="B30">
        <v>119.60948856050169</v>
      </c>
      <c r="C30">
        <f t="shared" si="0"/>
        <v>16.285960021209817</v>
      </c>
    </row>
    <row r="31" spans="1:3" x14ac:dyDescent="0.25">
      <c r="A31">
        <v>8.0033358609198402</v>
      </c>
      <c r="B31">
        <v>99.741432617902746</v>
      </c>
      <c r="C31">
        <f t="shared" si="0"/>
        <v>32.010648897094342</v>
      </c>
    </row>
    <row r="32" spans="1:3" x14ac:dyDescent="0.25">
      <c r="A32">
        <v>16.428203230650219</v>
      </c>
      <c r="B32">
        <v>102.24521390417468</v>
      </c>
      <c r="C32">
        <f t="shared" si="0"/>
        <v>2.6931539408623451</v>
      </c>
    </row>
    <row r="33" spans="1:3" x14ac:dyDescent="0.25">
      <c r="A33">
        <v>12.078834558454066</v>
      </c>
      <c r="B33">
        <v>101.27766678900461</v>
      </c>
      <c r="C33">
        <f t="shared" si="0"/>
        <v>18.153457369157344</v>
      </c>
    </row>
    <row r="34" spans="1:3" x14ac:dyDescent="0.25">
      <c r="A34">
        <v>9.2973140171256041</v>
      </c>
      <c r="B34">
        <v>104.14404658772369</v>
      </c>
      <c r="C34">
        <f t="shared" si="0"/>
        <v>31.525822560337822</v>
      </c>
    </row>
    <row r="35" spans="1:3" x14ac:dyDescent="0.25">
      <c r="A35">
        <v>7.9154939348685271</v>
      </c>
      <c r="B35">
        <v>84.381722511393505</v>
      </c>
      <c r="C35">
        <f t="shared" si="0"/>
        <v>16.98272350266204</v>
      </c>
    </row>
    <row r="36" spans="1:3" x14ac:dyDescent="0.25">
      <c r="A36">
        <v>10.293598289385182</v>
      </c>
      <c r="B36">
        <v>98.088777396200911</v>
      </c>
      <c r="C36">
        <f t="shared" si="0"/>
        <v>21.707522373509462</v>
      </c>
    </row>
    <row r="37" spans="1:3" x14ac:dyDescent="0.25">
      <c r="A37">
        <v>8.1751965001828708</v>
      </c>
      <c r="B37">
        <v>98.49767638975058</v>
      </c>
      <c r="C37">
        <f t="shared" si="0"/>
        <v>30.117763770266439</v>
      </c>
    </row>
    <row r="38" spans="1:3" x14ac:dyDescent="0.25">
      <c r="A38">
        <v>14.996997268222483</v>
      </c>
      <c r="B38">
        <v>109.31351200141711</v>
      </c>
      <c r="C38">
        <f t="shared" si="0"/>
        <v>15.167210763038767</v>
      </c>
    </row>
    <row r="39" spans="1:3" x14ac:dyDescent="0.25">
      <c r="A39">
        <v>12.868115096955993</v>
      </c>
      <c r="B39">
        <v>79.985381164409276</v>
      </c>
      <c r="C39">
        <f t="shared" si="0"/>
        <v>6.1199925807947082</v>
      </c>
    </row>
    <row r="40" spans="1:3" x14ac:dyDescent="0.25">
      <c r="A40">
        <v>8.3640258687497102</v>
      </c>
      <c r="B40">
        <v>72.185222804341365</v>
      </c>
      <c r="C40">
        <f t="shared" si="0"/>
        <v>3.0920892834277325</v>
      </c>
    </row>
    <row r="41" spans="1:3" x14ac:dyDescent="0.25">
      <c r="A41">
        <v>6.1876784438331578</v>
      </c>
      <c r="B41">
        <v>39.861685097913757</v>
      </c>
      <c r="C41">
        <f t="shared" si="0"/>
        <v>21.011241555796929</v>
      </c>
    </row>
    <row r="42" spans="1:3" x14ac:dyDescent="0.25">
      <c r="A42">
        <v>1.5484626124452472</v>
      </c>
      <c r="B42">
        <v>34.222001695136214</v>
      </c>
      <c r="C42">
        <f t="shared" si="0"/>
        <v>9.1283026975291079</v>
      </c>
    </row>
    <row r="43" spans="1:3" x14ac:dyDescent="0.25">
      <c r="A43">
        <v>12.993010377909755</v>
      </c>
      <c r="B43">
        <v>56.977014823201927</v>
      </c>
      <c r="C43">
        <f t="shared" si="0"/>
        <v>29.600096584115782</v>
      </c>
    </row>
    <row r="44" spans="1:3" x14ac:dyDescent="0.25">
      <c r="A44">
        <v>9.9922672289930059</v>
      </c>
      <c r="B44">
        <v>49.01789412477045</v>
      </c>
      <c r="C44">
        <f t="shared" si="0"/>
        <v>26.225213732822908</v>
      </c>
    </row>
    <row r="45" spans="1:3" x14ac:dyDescent="0.25">
      <c r="A45">
        <v>15.854222933319285</v>
      </c>
      <c r="B45">
        <v>128.37515302701269</v>
      </c>
      <c r="C45">
        <f t="shared" si="0"/>
        <v>30.991054266834013</v>
      </c>
    </row>
    <row r="46" spans="1:3" x14ac:dyDescent="0.25">
      <c r="A46">
        <v>11.395941914368017</v>
      </c>
      <c r="B46">
        <v>96.794949664840459</v>
      </c>
      <c r="C46">
        <f t="shared" si="0"/>
        <v>16.250070520210514</v>
      </c>
    </row>
    <row r="47" spans="1:3" x14ac:dyDescent="0.25">
      <c r="A47">
        <v>18.996072503141153</v>
      </c>
      <c r="B47">
        <v>69.156104623048336</v>
      </c>
      <c r="C47">
        <f t="shared" si="0"/>
        <v>40.094965887083646</v>
      </c>
    </row>
    <row r="48" spans="1:3" x14ac:dyDescent="0.25">
      <c r="A48">
        <v>11.794370398003666</v>
      </c>
      <c r="B48">
        <v>38.35192429799671</v>
      </c>
      <c r="C48">
        <f t="shared" si="0"/>
        <v>43.697845343331672</v>
      </c>
    </row>
    <row r="49" spans="1:3" x14ac:dyDescent="0.25">
      <c r="A49">
        <v>14.02230098326392</v>
      </c>
      <c r="B49">
        <v>88.329162148512054</v>
      </c>
      <c r="C49">
        <f t="shared" si="0"/>
        <v>2.1356473375277147</v>
      </c>
    </row>
    <row r="50" spans="1:3" x14ac:dyDescent="0.25">
      <c r="A50">
        <v>17.156127964886316</v>
      </c>
      <c r="B50">
        <v>119.57620275938908</v>
      </c>
      <c r="C50">
        <f t="shared" si="0"/>
        <v>17.274723364846054</v>
      </c>
    </row>
    <row r="51" spans="1:3" x14ac:dyDescent="0.25">
      <c r="A51">
        <v>13.265355998824999</v>
      </c>
      <c r="B51">
        <v>120.21169656388264</v>
      </c>
      <c r="C51">
        <f t="shared" si="0"/>
        <v>32.605917896149933</v>
      </c>
    </row>
    <row r="52" spans="1:3" x14ac:dyDescent="0.25">
      <c r="A52">
        <v>10.38502382750541</v>
      </c>
      <c r="B52">
        <v>90.359163106433925</v>
      </c>
      <c r="C52">
        <f t="shared" si="0"/>
        <v>13.632587834002273</v>
      </c>
    </row>
    <row r="53" spans="1:3" x14ac:dyDescent="0.25">
      <c r="A53">
        <v>9.7947330268798538</v>
      </c>
      <c r="B53">
        <v>74.050141733287759</v>
      </c>
      <c r="C53">
        <f t="shared" si="0"/>
        <v>0.4468664960349642</v>
      </c>
    </row>
    <row r="54" spans="1:3" x14ac:dyDescent="0.25">
      <c r="A54">
        <v>17.022324583017646</v>
      </c>
      <c r="B54">
        <v>120.40973264072613</v>
      </c>
      <c r="C54">
        <f t="shared" si="0"/>
        <v>18.613637389311819</v>
      </c>
    </row>
    <row r="55" spans="1:3" x14ac:dyDescent="0.25">
      <c r="A55">
        <v>18.715555908073849</v>
      </c>
      <c r="B55">
        <v>73.230892929889066</v>
      </c>
      <c r="C55">
        <f t="shared" si="0"/>
        <v>34.960648014909353</v>
      </c>
    </row>
    <row r="56" spans="1:3" x14ac:dyDescent="0.25">
      <c r="A56">
        <v>13.339434849813962</v>
      </c>
      <c r="B56">
        <v>60.473119249059032</v>
      </c>
      <c r="C56">
        <f t="shared" si="0"/>
        <v>27.412460094173504</v>
      </c>
    </row>
    <row r="57" spans="1:3" x14ac:dyDescent="0.25">
      <c r="A57">
        <v>0.45779861614800188</v>
      </c>
      <c r="B57">
        <v>9.2832676302594468</v>
      </c>
      <c r="C57">
        <f t="shared" si="0"/>
        <v>29.94752736352514</v>
      </c>
    </row>
    <row r="58" spans="1:3" x14ac:dyDescent="0.25">
      <c r="A58">
        <v>6.8743870703950467</v>
      </c>
      <c r="B58">
        <v>70.811274531233536</v>
      </c>
      <c r="C58">
        <f t="shared" si="0"/>
        <v>7.3446043863851784</v>
      </c>
    </row>
    <row r="59" spans="1:3" x14ac:dyDescent="0.25">
      <c r="A59">
        <v>7.0719091349133549</v>
      </c>
      <c r="B59">
        <v>50.524418816647</v>
      </c>
      <c r="C59">
        <f t="shared" si="0"/>
        <v>13.688305111980736</v>
      </c>
    </row>
    <row r="60" spans="1:3" x14ac:dyDescent="0.25">
      <c r="A60">
        <v>3.4106567458129189</v>
      </c>
      <c r="B60">
        <v>73.94318184665488</v>
      </c>
      <c r="C60">
        <f t="shared" si="0"/>
        <v>23.559248159364913</v>
      </c>
    </row>
    <row r="61" spans="1:3" x14ac:dyDescent="0.25">
      <c r="A61">
        <v>0.45913543367430698</v>
      </c>
      <c r="B61">
        <v>39.235681212476692</v>
      </c>
      <c r="C61">
        <f t="shared" si="0"/>
        <v>1.6302872313689321E-4</v>
      </c>
    </row>
    <row r="62" spans="1:3" x14ac:dyDescent="0.25">
      <c r="A62">
        <v>8.3027335250785157</v>
      </c>
      <c r="B62">
        <v>39.607522947626805</v>
      </c>
      <c r="C62">
        <f t="shared" si="0"/>
        <v>29.254105373986107</v>
      </c>
    </row>
    <row r="63" spans="1:3" x14ac:dyDescent="0.25">
      <c r="A63">
        <v>3.5940654377248094</v>
      </c>
      <c r="B63">
        <v>46.650081336154138</v>
      </c>
      <c r="C63">
        <f t="shared" si="0"/>
        <v>4.4265990015547718</v>
      </c>
    </row>
    <row r="64" spans="1:3" x14ac:dyDescent="0.25">
      <c r="A64">
        <v>18.295795316707895</v>
      </c>
      <c r="B64">
        <v>98.085670967026971</v>
      </c>
      <c r="C64">
        <f t="shared" si="0"/>
        <v>8.5204067120155713</v>
      </c>
    </row>
    <row r="65" spans="1:3" x14ac:dyDescent="0.25">
      <c r="A65">
        <v>6.2521547686075181</v>
      </c>
      <c r="B65">
        <v>26.951675071680235</v>
      </c>
      <c r="C65">
        <f t="shared" si="0"/>
        <v>34.16478288664397</v>
      </c>
    </row>
    <row r="66" spans="1:3" x14ac:dyDescent="0.25">
      <c r="A66">
        <v>0.42665122700198177</v>
      </c>
      <c r="B66">
        <v>24.182934176906372</v>
      </c>
      <c r="C66">
        <f t="shared" ref="C66:C129" si="1">ABS(B66-D$2-E$2*A66)</f>
        <v>14.930215086595341</v>
      </c>
    </row>
    <row r="67" spans="1:3" x14ac:dyDescent="0.25">
      <c r="A67">
        <v>12.70311496574978</v>
      </c>
      <c r="B67">
        <v>81.844697306753545</v>
      </c>
      <c r="C67">
        <f t="shared" si="1"/>
        <v>3.6374601283602885</v>
      </c>
    </row>
    <row r="68" spans="1:3" x14ac:dyDescent="0.25">
      <c r="A68">
        <v>7.9985612430784103</v>
      </c>
      <c r="B68">
        <v>87.119571645845227</v>
      </c>
      <c r="C68">
        <f t="shared" si="1"/>
        <v>19.406821969564383</v>
      </c>
    </row>
    <row r="69" spans="1:3" x14ac:dyDescent="0.25">
      <c r="A69">
        <v>3.1948428839966003</v>
      </c>
      <c r="B69">
        <v>40.092562427132677</v>
      </c>
      <c r="C69">
        <f t="shared" si="1"/>
        <v>9.4762281590928499</v>
      </c>
    </row>
    <row r="70" spans="1:3" x14ac:dyDescent="0.25">
      <c r="A70">
        <v>16.719558935488838</v>
      </c>
      <c r="B70">
        <v>94.564806765405137</v>
      </c>
      <c r="C70">
        <f t="shared" si="1"/>
        <v>6.0877227912695702</v>
      </c>
    </row>
    <row r="71" spans="1:3" x14ac:dyDescent="0.25">
      <c r="A71">
        <v>16.69376142588597</v>
      </c>
      <c r="B71">
        <v>82.094219575764527</v>
      </c>
      <c r="C71">
        <f t="shared" si="1"/>
        <v>18.460871096306377</v>
      </c>
    </row>
    <row r="72" spans="1:3" x14ac:dyDescent="0.25">
      <c r="A72">
        <v>11.157645198965788</v>
      </c>
      <c r="B72">
        <v>69.514344976826379</v>
      </c>
      <c r="C72">
        <f t="shared" si="1"/>
        <v>10.130471855162284</v>
      </c>
    </row>
    <row r="73" spans="1:3" x14ac:dyDescent="0.25">
      <c r="A73">
        <v>4.9692265972480065</v>
      </c>
      <c r="B73">
        <v>92.065214037714838</v>
      </c>
      <c r="C73">
        <f t="shared" si="1"/>
        <v>35.794459868959962</v>
      </c>
    </row>
    <row r="74" spans="1:3" x14ac:dyDescent="0.25">
      <c r="A74">
        <v>12.923258470656876</v>
      </c>
      <c r="B74">
        <v>110.20350787311567</v>
      </c>
      <c r="C74">
        <f t="shared" si="1"/>
        <v>23.889853991207815</v>
      </c>
    </row>
    <row r="75" spans="1:3" x14ac:dyDescent="0.25">
      <c r="A75">
        <v>6.8591255865837075</v>
      </c>
      <c r="B75">
        <v>75.049175324775689</v>
      </c>
      <c r="C75">
        <f t="shared" si="1"/>
        <v>11.640148804558859</v>
      </c>
    </row>
    <row r="76" spans="1:3" x14ac:dyDescent="0.25">
      <c r="A76">
        <v>5.9030732137992548</v>
      </c>
      <c r="B76">
        <v>86.922990190823612</v>
      </c>
      <c r="C76">
        <f t="shared" si="1"/>
        <v>27.125036144694764</v>
      </c>
    </row>
    <row r="77" spans="1:3" x14ac:dyDescent="0.25">
      <c r="A77">
        <v>11.301984593892238</v>
      </c>
      <c r="B77">
        <v>88.868696307827236</v>
      </c>
      <c r="C77">
        <f t="shared" si="1"/>
        <v>8.6787001208337955</v>
      </c>
    </row>
    <row r="78" spans="1:3" x14ac:dyDescent="0.25">
      <c r="A78">
        <v>14.471961363276577</v>
      </c>
      <c r="B78">
        <v>122.21155033483777</v>
      </c>
      <c r="C78">
        <f t="shared" si="1"/>
        <v>30.048344121616054</v>
      </c>
    </row>
    <row r="79" spans="1:3" x14ac:dyDescent="0.25">
      <c r="A79">
        <v>17.370090971925475</v>
      </c>
      <c r="B79">
        <v>103.203662501884</v>
      </c>
      <c r="C79">
        <f t="shared" si="1"/>
        <v>9.4030806079544504E-2</v>
      </c>
    </row>
    <row r="80" spans="1:3" x14ac:dyDescent="0.25">
      <c r="A80">
        <v>8.2627269104537966</v>
      </c>
      <c r="B80">
        <v>44.781791706420556</v>
      </c>
      <c r="C80">
        <f t="shared" si="1"/>
        <v>23.928729009620479</v>
      </c>
    </row>
    <row r="81" spans="1:3" x14ac:dyDescent="0.25">
      <c r="A81">
        <v>6.799638008786415</v>
      </c>
      <c r="B81">
        <v>55.849778275567381</v>
      </c>
      <c r="C81">
        <f t="shared" si="1"/>
        <v>7.3345597643433607</v>
      </c>
    </row>
    <row r="82" spans="1:3" x14ac:dyDescent="0.25">
      <c r="A82">
        <v>8.24010271252655</v>
      </c>
      <c r="B82">
        <v>77.279192224537212</v>
      </c>
      <c r="C82">
        <f t="shared" si="1"/>
        <v>8.6541245869143175</v>
      </c>
    </row>
    <row r="83" spans="1:3" x14ac:dyDescent="0.25">
      <c r="A83">
        <v>2.4355677895415417</v>
      </c>
      <c r="B83">
        <v>67.456564683636643</v>
      </c>
      <c r="C83">
        <f t="shared" si="1"/>
        <v>20.755605893970412</v>
      </c>
    </row>
    <row r="84" spans="1:3" x14ac:dyDescent="0.25">
      <c r="A84">
        <v>17.651482341751429</v>
      </c>
      <c r="B84">
        <v>62.063179870682902</v>
      </c>
      <c r="C84">
        <f t="shared" si="1"/>
        <v>42.109285472053472</v>
      </c>
    </row>
    <row r="85" spans="1:3" x14ac:dyDescent="0.25">
      <c r="A85">
        <v>7.6622520373859686</v>
      </c>
      <c r="B85">
        <v>100.34207450337354</v>
      </c>
      <c r="C85">
        <f t="shared" si="1"/>
        <v>33.899586739545654</v>
      </c>
    </row>
    <row r="86" spans="1:3" x14ac:dyDescent="0.25">
      <c r="A86">
        <v>12.388527603761485</v>
      </c>
      <c r="B86">
        <v>115.81049950753354</v>
      </c>
      <c r="C86">
        <f t="shared" si="1"/>
        <v>31.516559157497738</v>
      </c>
    </row>
    <row r="87" spans="1:3" x14ac:dyDescent="0.25">
      <c r="A87">
        <v>13.579133302039692</v>
      </c>
      <c r="B87">
        <v>110.94399996005197</v>
      </c>
      <c r="C87">
        <f t="shared" si="1"/>
        <v>22.153063852322418</v>
      </c>
    </row>
    <row r="88" spans="1:3" x14ac:dyDescent="0.25">
      <c r="A88">
        <v>5.8539390412001335</v>
      </c>
      <c r="B88">
        <v>79.860431489940581</v>
      </c>
      <c r="C88">
        <f t="shared" si="1"/>
        <v>20.248060434096072</v>
      </c>
    </row>
    <row r="89" spans="1:3" x14ac:dyDescent="0.25">
      <c r="A89">
        <v>16.042377469949066</v>
      </c>
      <c r="B89">
        <v>110.87252921334445</v>
      </c>
      <c r="C89">
        <f t="shared" si="1"/>
        <v>12.777758436192741</v>
      </c>
    </row>
    <row r="90" spans="1:3" x14ac:dyDescent="0.25">
      <c r="A90">
        <v>11.873370858494759</v>
      </c>
      <c r="B90">
        <v>103.05171283241246</v>
      </c>
      <c r="C90">
        <f t="shared" si="1"/>
        <v>20.703553273920015</v>
      </c>
    </row>
    <row r="91" spans="1:3" x14ac:dyDescent="0.25">
      <c r="A91">
        <v>12.13570053732729</v>
      </c>
      <c r="B91">
        <v>96.650747211400656</v>
      </c>
      <c r="C91">
        <f t="shared" si="1"/>
        <v>13.311751262209704</v>
      </c>
    </row>
    <row r="92" spans="1:3" x14ac:dyDescent="0.25">
      <c r="A92">
        <v>2.8368522742656443</v>
      </c>
      <c r="B92">
        <v>11.786439208781349</v>
      </c>
      <c r="C92">
        <f t="shared" si="1"/>
        <v>36.430197380883904</v>
      </c>
    </row>
    <row r="93" spans="1:3" x14ac:dyDescent="0.25">
      <c r="A93">
        <v>6.7797703699318168</v>
      </c>
      <c r="B93">
        <v>97.482818153127752</v>
      </c>
      <c r="C93">
        <f t="shared" si="1"/>
        <v>34.373521487345933</v>
      </c>
    </row>
    <row r="94" spans="1:3" x14ac:dyDescent="0.25">
      <c r="A94">
        <v>16.648184016452767</v>
      </c>
      <c r="B94">
        <v>99.587764344704894</v>
      </c>
      <c r="C94">
        <f t="shared" si="1"/>
        <v>0.79517746467856654</v>
      </c>
    </row>
    <row r="95" spans="1:3" x14ac:dyDescent="0.25">
      <c r="A95">
        <v>0.54185941288522388</v>
      </c>
      <c r="B95">
        <v>61.819396109872038</v>
      </c>
      <c r="C95">
        <f t="shared" si="1"/>
        <v>22.27109797725457</v>
      </c>
    </row>
    <row r="96" spans="1:3" x14ac:dyDescent="0.25">
      <c r="A96">
        <v>16.337750670881924</v>
      </c>
      <c r="B96">
        <v>100.69202233921752</v>
      </c>
      <c r="C96">
        <f t="shared" si="1"/>
        <v>1.481607622638677</v>
      </c>
    </row>
    <row r="97" spans="1:3" x14ac:dyDescent="0.25">
      <c r="A97">
        <v>18.892646805978877</v>
      </c>
      <c r="B97">
        <v>124.08058110821665</v>
      </c>
      <c r="C97">
        <f t="shared" si="1"/>
        <v>15.220156235047341</v>
      </c>
    </row>
    <row r="98" spans="1:3" x14ac:dyDescent="0.25">
      <c r="A98">
        <v>19.237632747805627</v>
      </c>
      <c r="B98">
        <v>140.0563463909686</v>
      </c>
      <c r="C98">
        <f t="shared" si="1"/>
        <v>29.892887004271898</v>
      </c>
    </row>
    <row r="99" spans="1:3" x14ac:dyDescent="0.25">
      <c r="A99">
        <v>3.046223327029578</v>
      </c>
      <c r="B99">
        <v>39.329158728867625</v>
      </c>
      <c r="C99">
        <f t="shared" si="1"/>
        <v>9.6782860497932752</v>
      </c>
    </row>
    <row r="100" spans="1:3" x14ac:dyDescent="0.25">
      <c r="A100">
        <v>5.8649689751654659</v>
      </c>
      <c r="B100">
        <v>37.285669532349701</v>
      </c>
      <c r="C100">
        <f t="shared" si="1"/>
        <v>22.368362307011527</v>
      </c>
    </row>
    <row r="101" spans="1:3" x14ac:dyDescent="0.25">
      <c r="A101">
        <v>13.294036916266878</v>
      </c>
      <c r="B101">
        <v>80.123882366027487</v>
      </c>
      <c r="C101">
        <f t="shared" si="1"/>
        <v>7.5902260067027782</v>
      </c>
    </row>
    <row r="102" spans="1:3" x14ac:dyDescent="0.25">
      <c r="A102">
        <v>8.1935340688321645E-3</v>
      </c>
      <c r="B102">
        <v>46.177900174678918</v>
      </c>
      <c r="C102">
        <f t="shared" si="1"/>
        <v>8.6452930441571318</v>
      </c>
    </row>
    <row r="103" spans="1:3" x14ac:dyDescent="0.25">
      <c r="A103">
        <v>7.9116327609192982</v>
      </c>
      <c r="B103">
        <v>36.028465286882756</v>
      </c>
      <c r="C103">
        <f t="shared" si="1"/>
        <v>31.355949814771403</v>
      </c>
    </row>
    <row r="104" spans="1:3" x14ac:dyDescent="0.25">
      <c r="A104">
        <v>4.1054665286050218</v>
      </c>
      <c r="B104">
        <v>20.162069235888257</v>
      </c>
      <c r="C104">
        <f t="shared" si="1"/>
        <v>32.846206540591091</v>
      </c>
    </row>
    <row r="105" spans="1:3" x14ac:dyDescent="0.25">
      <c r="A105">
        <v>15.252969470226756</v>
      </c>
      <c r="B105">
        <v>91.051241699854188</v>
      </c>
      <c r="C105">
        <f t="shared" si="1"/>
        <v>4.0618833225572857</v>
      </c>
    </row>
    <row r="106" spans="1:3" x14ac:dyDescent="0.25">
      <c r="A106">
        <v>8.8211196533776359</v>
      </c>
      <c r="B106">
        <v>89.748229102843311</v>
      </c>
      <c r="C106">
        <f t="shared" si="1"/>
        <v>18.928622398311795</v>
      </c>
    </row>
    <row r="107" spans="1:3" x14ac:dyDescent="0.25">
      <c r="A107">
        <v>19.19630224727743</v>
      </c>
      <c r="B107">
        <v>81.375231247143418</v>
      </c>
      <c r="C107">
        <f t="shared" si="1"/>
        <v>28.632120130153154</v>
      </c>
    </row>
    <row r="108" spans="1:3" x14ac:dyDescent="0.25">
      <c r="A108">
        <v>2.9259321546761763</v>
      </c>
      <c r="B108">
        <v>19.155857645577303</v>
      </c>
      <c r="C108">
        <f t="shared" si="1"/>
        <v>29.397239490918313</v>
      </c>
    </row>
    <row r="109" spans="1:3" x14ac:dyDescent="0.25">
      <c r="A109">
        <v>7.6085982722899921</v>
      </c>
      <c r="B109">
        <v>84.820972400833639</v>
      </c>
      <c r="C109">
        <f t="shared" si="1"/>
        <v>18.581138424376196</v>
      </c>
    </row>
    <row r="110" spans="1:3" x14ac:dyDescent="0.25">
      <c r="A110">
        <v>12.36850929321176</v>
      </c>
      <c r="B110">
        <v>75.278080824900428</v>
      </c>
      <c r="C110">
        <f t="shared" si="1"/>
        <v>8.9402490541385475</v>
      </c>
    </row>
    <row r="111" spans="1:3" x14ac:dyDescent="0.25">
      <c r="A111">
        <v>16.619498461697415</v>
      </c>
      <c r="B111">
        <v>115.90045998624069</v>
      </c>
      <c r="C111">
        <f t="shared" si="1"/>
        <v>15.625865397291726</v>
      </c>
    </row>
    <row r="112" spans="1:3" x14ac:dyDescent="0.25">
      <c r="A112">
        <v>11.760110172838907</v>
      </c>
      <c r="B112">
        <v>94.89100135025366</v>
      </c>
      <c r="C112">
        <f t="shared" si="1"/>
        <v>12.970634824874047</v>
      </c>
    </row>
    <row r="113" spans="1:3" x14ac:dyDescent="0.25">
      <c r="A113">
        <v>17.535806373779931</v>
      </c>
      <c r="B113">
        <v>110.97356450154521</v>
      </c>
      <c r="C113">
        <f t="shared" si="1"/>
        <v>7.2380148715315613</v>
      </c>
    </row>
    <row r="114" spans="1:3" x14ac:dyDescent="0.25">
      <c r="A114">
        <v>9.0707841759463381</v>
      </c>
      <c r="B114">
        <v>76.039309458804283</v>
      </c>
      <c r="C114">
        <f t="shared" si="1"/>
        <v>4.276703488888991</v>
      </c>
    </row>
    <row r="115" spans="1:3" x14ac:dyDescent="0.25">
      <c r="A115">
        <v>11.811646813537974</v>
      </c>
      <c r="B115">
        <v>66.01571086868644</v>
      </c>
      <c r="C115">
        <f t="shared" si="1"/>
        <v>16.099312926454822</v>
      </c>
    </row>
    <row r="116" spans="1:3" x14ac:dyDescent="0.25">
      <c r="A116">
        <v>19.538172506844855</v>
      </c>
      <c r="B116">
        <v>118.84320426799178</v>
      </c>
      <c r="C116">
        <f t="shared" si="1"/>
        <v>7.5445865132709571</v>
      </c>
    </row>
    <row r="117" spans="1:3" x14ac:dyDescent="0.25">
      <c r="A117">
        <v>5.4631101882412452</v>
      </c>
      <c r="B117">
        <v>57.239996798766619</v>
      </c>
      <c r="C117">
        <f t="shared" si="1"/>
        <v>0.89618806354452474</v>
      </c>
    </row>
    <row r="118" spans="1:3" x14ac:dyDescent="0.25">
      <c r="A118">
        <v>4.8884882509114824E-3</v>
      </c>
      <c r="B118">
        <v>54.533801088502038</v>
      </c>
      <c r="C118">
        <f t="shared" si="1"/>
        <v>17.013677332655568</v>
      </c>
    </row>
    <row r="119" spans="1:3" x14ac:dyDescent="0.25">
      <c r="A119">
        <v>16.381755362806128</v>
      </c>
      <c r="B119">
        <v>81.691924798880876</v>
      </c>
      <c r="C119">
        <f t="shared" si="1"/>
        <v>17.684698523274051</v>
      </c>
    </row>
    <row r="120" spans="1:3" x14ac:dyDescent="0.25">
      <c r="A120">
        <v>7.8349302556090077</v>
      </c>
      <c r="B120">
        <v>36.550753152391586</v>
      </c>
      <c r="C120">
        <f t="shared" si="1"/>
        <v>30.54395155943017</v>
      </c>
    </row>
    <row r="121" spans="1:3" x14ac:dyDescent="0.25">
      <c r="A121">
        <v>17.383763574260186</v>
      </c>
      <c r="B121">
        <v>132.46035084558744</v>
      </c>
      <c r="C121">
        <f t="shared" si="1"/>
        <v>29.299076834627982</v>
      </c>
    </row>
    <row r="122" spans="1:3" x14ac:dyDescent="0.25">
      <c r="A122">
        <v>4.9805657884060839</v>
      </c>
      <c r="B122">
        <v>61.498346961328515</v>
      </c>
      <c r="C122">
        <f t="shared" si="1"/>
        <v>5.1847639243704187</v>
      </c>
    </row>
    <row r="123" spans="1:3" x14ac:dyDescent="0.25">
      <c r="A123">
        <v>14.117518377115257</v>
      </c>
      <c r="B123">
        <v>78.952823814172916</v>
      </c>
      <c r="C123">
        <f t="shared" si="1"/>
        <v>11.87162800923123</v>
      </c>
    </row>
    <row r="124" spans="1:3" x14ac:dyDescent="0.25">
      <c r="A124">
        <v>10.353460343536931</v>
      </c>
      <c r="B124">
        <v>41.198333993350857</v>
      </c>
      <c r="C124">
        <f t="shared" si="1"/>
        <v>35.40902393138159</v>
      </c>
    </row>
    <row r="125" spans="1:3" x14ac:dyDescent="0.25">
      <c r="A125">
        <v>15.859129280774502</v>
      </c>
      <c r="B125">
        <v>57.204689513646535</v>
      </c>
      <c r="C125">
        <f t="shared" si="1"/>
        <v>40.197940842444865</v>
      </c>
    </row>
    <row r="126" spans="1:3" x14ac:dyDescent="0.25">
      <c r="A126">
        <v>0.38479550776713944</v>
      </c>
      <c r="B126">
        <v>73.553760240076329</v>
      </c>
      <c r="C126">
        <f t="shared" si="1"/>
        <v>34.598702771453901</v>
      </c>
    </row>
    <row r="127" spans="1:3" x14ac:dyDescent="0.25">
      <c r="A127">
        <v>7.9059874775944294</v>
      </c>
      <c r="B127">
        <v>51.507629972768953</v>
      </c>
      <c r="C127">
        <f t="shared" si="1"/>
        <v>15.855462523761084</v>
      </c>
    </row>
    <row r="128" spans="1:3" x14ac:dyDescent="0.25">
      <c r="A128">
        <v>16.639917629037843</v>
      </c>
      <c r="B128">
        <v>115.29304570255233</v>
      </c>
      <c r="C128">
        <f t="shared" si="1"/>
        <v>14.9413265802349</v>
      </c>
    </row>
    <row r="129" spans="1:3" x14ac:dyDescent="0.25">
      <c r="A129">
        <v>17.953733749006492</v>
      </c>
      <c r="B129">
        <v>102.62006889505501</v>
      </c>
      <c r="C129">
        <f t="shared" si="1"/>
        <v>2.6940198232024244</v>
      </c>
    </row>
    <row r="130" spans="1:3" x14ac:dyDescent="0.25">
      <c r="A130">
        <v>17.612063437444313</v>
      </c>
      <c r="B130">
        <v>95.521655887568556</v>
      </c>
      <c r="C130">
        <f t="shared" ref="C130:C193" si="2">ABS(B130-D$2-E$2*A130)</f>
        <v>8.5019216699855349</v>
      </c>
    </row>
    <row r="131" spans="1:3" x14ac:dyDescent="0.25">
      <c r="A131">
        <v>9.0332102583123941</v>
      </c>
      <c r="B131">
        <v>103.95013189883102</v>
      </c>
      <c r="C131">
        <f t="shared" si="2"/>
        <v>32.32944507850835</v>
      </c>
    </row>
    <row r="132" spans="1:3" x14ac:dyDescent="0.25">
      <c r="A132">
        <v>3.8477030927314781</v>
      </c>
      <c r="B132">
        <v>27.038879698658736</v>
      </c>
      <c r="C132">
        <f t="shared" si="2"/>
        <v>24.995806686061265</v>
      </c>
    </row>
    <row r="133" spans="1:3" x14ac:dyDescent="0.25">
      <c r="A133">
        <v>19.203389644341975</v>
      </c>
      <c r="B133">
        <v>114.2113162562061</v>
      </c>
      <c r="C133">
        <f t="shared" si="2"/>
        <v>4.1771953156708861</v>
      </c>
    </row>
    <row r="134" spans="1:3" x14ac:dyDescent="0.25">
      <c r="A134">
        <v>6.8764539186675027</v>
      </c>
      <c r="B134">
        <v>63.807123604455519</v>
      </c>
      <c r="C134">
        <f t="shared" si="2"/>
        <v>0.332646838215652</v>
      </c>
    </row>
    <row r="135" spans="1:3" x14ac:dyDescent="0.25">
      <c r="A135">
        <v>4.7418155716704664</v>
      </c>
      <c r="B135">
        <v>22.132147008169031</v>
      </c>
      <c r="C135">
        <f t="shared" si="2"/>
        <v>33.27966081188795</v>
      </c>
    </row>
    <row r="136" spans="1:3" x14ac:dyDescent="0.25">
      <c r="A136">
        <v>18.207417832877958</v>
      </c>
      <c r="B136">
        <v>101.8154661015878</v>
      </c>
      <c r="C136">
        <f t="shared" si="2"/>
        <v>4.4568040285461308</v>
      </c>
    </row>
    <row r="137" spans="1:3" x14ac:dyDescent="0.25">
      <c r="A137">
        <v>10.140084129200117</v>
      </c>
      <c r="B137">
        <v>90.897637241263979</v>
      </c>
      <c r="C137">
        <f t="shared" si="2"/>
        <v>15.096215263296322</v>
      </c>
    </row>
    <row r="138" spans="1:3" x14ac:dyDescent="0.25">
      <c r="A138">
        <v>8.2041014900880711</v>
      </c>
      <c r="B138">
        <v>30.551584935307329</v>
      </c>
      <c r="C138">
        <f t="shared" si="2"/>
        <v>37.937503725554613</v>
      </c>
    </row>
    <row r="139" spans="1:3" x14ac:dyDescent="0.25">
      <c r="A139">
        <v>3.7669530114433525</v>
      </c>
      <c r="B139">
        <v>92.036189501373116</v>
      </c>
      <c r="C139">
        <f t="shared" si="2"/>
        <v>40.306501466242125</v>
      </c>
    </row>
    <row r="140" spans="1:3" x14ac:dyDescent="0.25">
      <c r="A140">
        <v>2.9373124544698204E-2</v>
      </c>
      <c r="B140">
        <v>54.607081010386338</v>
      </c>
      <c r="C140">
        <f t="shared" si="2"/>
        <v>16.994477178473488</v>
      </c>
    </row>
    <row r="141" spans="1:3" x14ac:dyDescent="0.25">
      <c r="A141">
        <v>8.3015218423060215</v>
      </c>
      <c r="B141">
        <v>71.270339440468746</v>
      </c>
      <c r="C141">
        <f t="shared" si="2"/>
        <v>2.4132877241042863</v>
      </c>
    </row>
    <row r="142" spans="1:3" x14ac:dyDescent="0.25">
      <c r="A142">
        <v>17.22027690637514</v>
      </c>
      <c r="B142">
        <v>98.132645435415185</v>
      </c>
      <c r="C142">
        <f t="shared" si="2"/>
        <v>4.4111287156143675</v>
      </c>
    </row>
    <row r="143" spans="1:3" x14ac:dyDescent="0.25">
      <c r="A143">
        <v>0.27096026754762859</v>
      </c>
      <c r="B143">
        <v>15.93335457056966</v>
      </c>
      <c r="C143">
        <f t="shared" si="2"/>
        <v>22.591739734695242</v>
      </c>
    </row>
    <row r="144" spans="1:3" x14ac:dyDescent="0.25">
      <c r="A144">
        <v>8.7273542537640836</v>
      </c>
      <c r="B144">
        <v>59.532813591228184</v>
      </c>
      <c r="C144">
        <f t="shared" si="2"/>
        <v>10.932635053342423</v>
      </c>
    </row>
    <row r="145" spans="1:3" x14ac:dyDescent="0.25">
      <c r="A145">
        <v>5.0423537526518025</v>
      </c>
      <c r="B145">
        <v>52.318788871111607</v>
      </c>
      <c r="C145">
        <f t="shared" si="2"/>
        <v>4.2281713565414059</v>
      </c>
    </row>
    <row r="146" spans="1:3" x14ac:dyDescent="0.25">
      <c r="A146">
        <v>3.0807903934100289</v>
      </c>
      <c r="B146">
        <v>26.434471165432363</v>
      </c>
      <c r="C146">
        <f t="shared" si="2"/>
        <v>22.703535688560116</v>
      </c>
    </row>
    <row r="147" spans="1:3" x14ac:dyDescent="0.25">
      <c r="A147">
        <v>3.2896004838410553</v>
      </c>
      <c r="B147">
        <v>69.250872592679102</v>
      </c>
      <c r="C147">
        <f t="shared" si="2"/>
        <v>19.324176341189251</v>
      </c>
    </row>
    <row r="148" spans="1:3" x14ac:dyDescent="0.25">
      <c r="A148">
        <v>9.095843942967015</v>
      </c>
      <c r="B148">
        <v>41.354432067764222</v>
      </c>
      <c r="C148">
        <f t="shared" si="2"/>
        <v>30.50282628466843</v>
      </c>
    </row>
    <row r="149" spans="1:3" x14ac:dyDescent="0.25">
      <c r="A149">
        <v>14.708965088298143</v>
      </c>
      <c r="B149">
        <v>103.61462888955421</v>
      </c>
      <c r="C149">
        <f t="shared" si="2"/>
        <v>10.556244073104814</v>
      </c>
    </row>
    <row r="150" spans="1:3" x14ac:dyDescent="0.25">
      <c r="A150">
        <v>18.490570981245224</v>
      </c>
      <c r="B150">
        <v>77.159017687724514</v>
      </c>
      <c r="C150">
        <f t="shared" si="2"/>
        <v>30.182740442363269</v>
      </c>
    </row>
    <row r="151" spans="1:3" x14ac:dyDescent="0.25">
      <c r="A151">
        <v>18.947455572771808</v>
      </c>
      <c r="B151">
        <v>73.976413897194732</v>
      </c>
      <c r="C151">
        <f t="shared" si="2"/>
        <v>35.091027280456132</v>
      </c>
    </row>
    <row r="152" spans="1:3" x14ac:dyDescent="0.25">
      <c r="A152">
        <v>1.0075034823240281</v>
      </c>
      <c r="B152">
        <v>62.515344724619453</v>
      </c>
      <c r="C152">
        <f t="shared" si="2"/>
        <v>21.20827842224621</v>
      </c>
    </row>
    <row r="153" spans="1:3" x14ac:dyDescent="0.25">
      <c r="A153">
        <v>6.5464742469386223</v>
      </c>
      <c r="B153">
        <v>59.34920685022928</v>
      </c>
      <c r="C153">
        <f t="shared" si="2"/>
        <v>2.8789150681915991</v>
      </c>
    </row>
    <row r="154" spans="1:3" x14ac:dyDescent="0.25">
      <c r="A154">
        <v>4.3668901989169857</v>
      </c>
      <c r="B154">
        <v>60.652883612663288</v>
      </c>
      <c r="C154">
        <f t="shared" si="2"/>
        <v>6.6571934990496935</v>
      </c>
    </row>
    <row r="155" spans="1:3" x14ac:dyDescent="0.25">
      <c r="A155">
        <v>18.596692103011357</v>
      </c>
      <c r="B155">
        <v>137.92643210792031</v>
      </c>
      <c r="C155">
        <f t="shared" si="2"/>
        <v>30.183847545476155</v>
      </c>
    </row>
    <row r="156" spans="1:3" x14ac:dyDescent="0.25">
      <c r="A156">
        <v>10.961562455819248</v>
      </c>
      <c r="B156">
        <v>87.955196689369728</v>
      </c>
      <c r="C156">
        <f t="shared" si="2"/>
        <v>9.0509972300025296</v>
      </c>
    </row>
    <row r="157" spans="1:3" x14ac:dyDescent="0.25">
      <c r="A157">
        <v>1.3300768949402442</v>
      </c>
      <c r="B157">
        <v>45.853823125324901</v>
      </c>
      <c r="C157">
        <f t="shared" si="2"/>
        <v>3.3283759012260825</v>
      </c>
    </row>
    <row r="158" spans="1:3" x14ac:dyDescent="0.25">
      <c r="A158">
        <v>16.630152224183064</v>
      </c>
      <c r="B158">
        <v>64.22657133855428</v>
      </c>
      <c r="C158">
        <f t="shared" si="2"/>
        <v>36.08826320957742</v>
      </c>
    </row>
    <row r="159" spans="1:3" x14ac:dyDescent="0.25">
      <c r="A159">
        <v>15.793892177524555</v>
      </c>
      <c r="B159">
        <v>104.45318231521829</v>
      </c>
      <c r="C159">
        <f t="shared" si="2"/>
        <v>7.2969567739060324</v>
      </c>
    </row>
    <row r="160" spans="1:3" x14ac:dyDescent="0.25">
      <c r="A160">
        <v>11.738436721629244</v>
      </c>
      <c r="B160">
        <v>78.233609098748744</v>
      </c>
      <c r="C160">
        <f t="shared" si="2"/>
        <v>3.6048953808793769</v>
      </c>
    </row>
    <row r="161" spans="1:3" x14ac:dyDescent="0.25">
      <c r="A161">
        <v>5.2466524056544861</v>
      </c>
      <c r="B161">
        <v>74.688133352487711</v>
      </c>
      <c r="C161">
        <f t="shared" si="2"/>
        <v>17.369523722195151</v>
      </c>
    </row>
    <row r="162" spans="1:3" x14ac:dyDescent="0.25">
      <c r="A162">
        <v>19.430937359643107</v>
      </c>
      <c r="B162">
        <v>133.38355980611706</v>
      </c>
      <c r="C162">
        <f t="shared" si="2"/>
        <v>22.489976230838948</v>
      </c>
    </row>
    <row r="163" spans="1:3" x14ac:dyDescent="0.25">
      <c r="A163">
        <v>19.176529812957973</v>
      </c>
      <c r="B163">
        <v>73.234638739899225</v>
      </c>
      <c r="C163">
        <f t="shared" si="2"/>
        <v>36.698030857037594</v>
      </c>
    </row>
    <row r="164" spans="1:3" x14ac:dyDescent="0.25">
      <c r="A164">
        <v>4.1704267997663695</v>
      </c>
      <c r="B164">
        <v>20.275828130610225</v>
      </c>
      <c r="C164">
        <f t="shared" si="2"/>
        <v>32.977806847705359</v>
      </c>
    </row>
    <row r="165" spans="1:3" x14ac:dyDescent="0.25">
      <c r="A165">
        <v>4.688358019678911</v>
      </c>
      <c r="B165">
        <v>52.841282831820948</v>
      </c>
      <c r="C165">
        <f t="shared" si="2"/>
        <v>2.3686123106212911</v>
      </c>
    </row>
    <row r="166" spans="1:3" x14ac:dyDescent="0.25">
      <c r="A166">
        <v>15.590043708026311</v>
      </c>
      <c r="B166">
        <v>99.294874143985979</v>
      </c>
      <c r="C166">
        <f t="shared" si="2"/>
        <v>2.908597632710844</v>
      </c>
    </row>
    <row r="167" spans="1:3" x14ac:dyDescent="0.25">
      <c r="A167">
        <v>16.902012235233485</v>
      </c>
      <c r="B167">
        <v>130.55040593466475</v>
      </c>
      <c r="C167">
        <f t="shared" si="2"/>
        <v>29.208738306405586</v>
      </c>
    </row>
    <row r="168" spans="1:3" x14ac:dyDescent="0.25">
      <c r="A168">
        <v>13.683300999403954</v>
      </c>
      <c r="B168">
        <v>60.174715548142437</v>
      </c>
      <c r="C168">
        <f t="shared" si="2"/>
        <v>29.009668779945251</v>
      </c>
    </row>
    <row r="169" spans="1:3" x14ac:dyDescent="0.25">
      <c r="A169">
        <v>18.212224647874045</v>
      </c>
      <c r="B169">
        <v>125.85118201386788</v>
      </c>
      <c r="C169">
        <f t="shared" si="2"/>
        <v>19.560756228442969</v>
      </c>
    </row>
    <row r="170" spans="1:3" x14ac:dyDescent="0.25">
      <c r="A170">
        <v>15.655468997568835</v>
      </c>
      <c r="B170">
        <v>122.88934989954971</v>
      </c>
      <c r="C170">
        <f t="shared" si="2"/>
        <v>26.255957781534164</v>
      </c>
    </row>
    <row r="171" spans="1:3" x14ac:dyDescent="0.25">
      <c r="A171">
        <v>19.753169627272452</v>
      </c>
      <c r="B171">
        <v>63.425061003131518</v>
      </c>
      <c r="C171">
        <f t="shared" si="2"/>
        <v>48.685614966897262</v>
      </c>
    </row>
    <row r="172" spans="1:3" x14ac:dyDescent="0.25">
      <c r="A172">
        <v>17.542906670394924</v>
      </c>
      <c r="B172">
        <v>87.081545224848938</v>
      </c>
      <c r="C172">
        <f t="shared" si="2"/>
        <v>16.680822690850874</v>
      </c>
    </row>
    <row r="173" spans="1:3" x14ac:dyDescent="0.25">
      <c r="A173">
        <v>2.2849019862734332</v>
      </c>
      <c r="B173">
        <v>65.962001123737423</v>
      </c>
      <c r="C173">
        <f t="shared" si="2"/>
        <v>19.830116948031161</v>
      </c>
    </row>
    <row r="174" spans="1:3" x14ac:dyDescent="0.25">
      <c r="A174">
        <v>9.4773262092402639</v>
      </c>
      <c r="B174">
        <v>77.553780969099961</v>
      </c>
      <c r="C174">
        <f t="shared" si="2"/>
        <v>4.2556390936444402</v>
      </c>
    </row>
    <row r="175" spans="1:3" x14ac:dyDescent="0.25">
      <c r="A175">
        <v>13.642173024692504</v>
      </c>
      <c r="B175">
        <v>102.16263230976273</v>
      </c>
      <c r="C175">
        <f t="shared" si="2"/>
        <v>13.133591037791263</v>
      </c>
    </row>
    <row r="176" spans="1:3" x14ac:dyDescent="0.25">
      <c r="A176">
        <v>13.308214080777653</v>
      </c>
      <c r="B176">
        <v>55.252914589150024</v>
      </c>
      <c r="C176">
        <f t="shared" si="2"/>
        <v>32.514741863144515</v>
      </c>
    </row>
    <row r="177" spans="1:3" x14ac:dyDescent="0.25">
      <c r="A177">
        <v>15.967915440292078</v>
      </c>
      <c r="B177">
        <v>125.36785920828035</v>
      </c>
      <c r="C177">
        <f t="shared" si="2"/>
        <v>27.554336397572101</v>
      </c>
    </row>
    <row r="178" spans="1:3" x14ac:dyDescent="0.25">
      <c r="A178">
        <v>4.6480374803361695</v>
      </c>
      <c r="B178">
        <v>88.350450685067329</v>
      </c>
      <c r="C178">
        <f t="shared" si="2"/>
        <v>33.292848862432351</v>
      </c>
    </row>
    <row r="179" spans="1:3" x14ac:dyDescent="0.25">
      <c r="A179">
        <v>2.6869731769538197</v>
      </c>
      <c r="B179">
        <v>16.753906645676768</v>
      </c>
      <c r="C179">
        <f t="shared" si="2"/>
        <v>30.896626769988096</v>
      </c>
    </row>
    <row r="180" spans="1:3" x14ac:dyDescent="0.25">
      <c r="A180">
        <v>13.921827949558914</v>
      </c>
      <c r="B180">
        <v>46.209940785409508</v>
      </c>
      <c r="C180">
        <f t="shared" si="2"/>
        <v>43.875375467070704</v>
      </c>
    </row>
    <row r="181" spans="1:3" x14ac:dyDescent="0.25">
      <c r="A181">
        <v>8.414629580322444</v>
      </c>
      <c r="B181">
        <v>70.267390716363167</v>
      </c>
      <c r="C181">
        <f t="shared" si="2"/>
        <v>0.98312366014457808</v>
      </c>
    </row>
    <row r="182" spans="1:3" x14ac:dyDescent="0.25">
      <c r="A182">
        <v>5.7529313689990662</v>
      </c>
      <c r="B182">
        <v>76.773860415809111</v>
      </c>
      <c r="C182">
        <f t="shared" si="2"/>
        <v>17.543001958165338</v>
      </c>
    </row>
    <row r="183" spans="1:3" x14ac:dyDescent="0.25">
      <c r="A183">
        <v>9.9356124332540041</v>
      </c>
      <c r="B183">
        <v>110.88189148094334</v>
      </c>
      <c r="C183">
        <f t="shared" si="2"/>
        <v>35.852772500154231</v>
      </c>
    </row>
    <row r="184" spans="1:3" x14ac:dyDescent="0.25">
      <c r="A184">
        <v>0.25323351787738035</v>
      </c>
      <c r="B184">
        <v>5.6109917909742881</v>
      </c>
      <c r="C184">
        <f t="shared" si="2"/>
        <v>32.847147418930255</v>
      </c>
    </row>
    <row r="185" spans="1:3" x14ac:dyDescent="0.25">
      <c r="A185">
        <v>4.10000327467825</v>
      </c>
      <c r="B185">
        <v>31.556237580208055</v>
      </c>
      <c r="C185">
        <f t="shared" si="2"/>
        <v>21.43140312811445</v>
      </c>
    </row>
    <row r="186" spans="1:3" x14ac:dyDescent="0.25">
      <c r="A186">
        <v>16.48058596183143</v>
      </c>
      <c r="B186">
        <v>54.752363819879761</v>
      </c>
      <c r="C186">
        <f t="shared" si="2"/>
        <v>44.997549152400175</v>
      </c>
    </row>
    <row r="187" spans="1:3" x14ac:dyDescent="0.25">
      <c r="A187">
        <v>10.340822573789854</v>
      </c>
      <c r="B187">
        <v>39.587128512293745</v>
      </c>
      <c r="C187">
        <f t="shared" si="2"/>
        <v>36.972495727792726</v>
      </c>
    </row>
    <row r="188" spans="1:3" x14ac:dyDescent="0.25">
      <c r="A188">
        <v>1.2731127662533681</v>
      </c>
      <c r="B188">
        <v>37.479028885308146</v>
      </c>
      <c r="C188">
        <f t="shared" si="2"/>
        <v>4.8312610911678364</v>
      </c>
    </row>
    <row r="189" spans="1:3" x14ac:dyDescent="0.25">
      <c r="A189">
        <v>16.515599794289393</v>
      </c>
      <c r="B189">
        <v>102.60981162512755</v>
      </c>
      <c r="C189">
        <f t="shared" si="2"/>
        <v>2.7276491127590958</v>
      </c>
    </row>
    <row r="190" spans="1:3" x14ac:dyDescent="0.25">
      <c r="A190">
        <v>1.1898398353421014</v>
      </c>
      <c r="B190">
        <v>76.492886750879237</v>
      </c>
      <c r="C190">
        <f t="shared" si="2"/>
        <v>34.497124092372793</v>
      </c>
    </row>
    <row r="191" spans="1:3" x14ac:dyDescent="0.25">
      <c r="A191">
        <v>1.2920916582978181</v>
      </c>
      <c r="B191">
        <v>12.090638706041689</v>
      </c>
      <c r="C191">
        <f t="shared" si="2"/>
        <v>30.291335789610581</v>
      </c>
    </row>
    <row r="192" spans="1:3" x14ac:dyDescent="0.25">
      <c r="A192">
        <v>12.826334504399718</v>
      </c>
      <c r="B192">
        <v>104.13231804610997</v>
      </c>
      <c r="C192">
        <f t="shared" si="2"/>
        <v>18.184752337396333</v>
      </c>
    </row>
    <row r="193" spans="1:3" x14ac:dyDescent="0.25">
      <c r="A193">
        <v>14.561145967193571</v>
      </c>
      <c r="B193">
        <v>64.530080908292661</v>
      </c>
      <c r="C193">
        <f t="shared" si="2"/>
        <v>27.969981399307166</v>
      </c>
    </row>
    <row r="194" spans="1:3" x14ac:dyDescent="0.25">
      <c r="A194">
        <v>11.934234904105168</v>
      </c>
      <c r="B194">
        <v>103.57757602934834</v>
      </c>
      <c r="C194">
        <f t="shared" ref="C194:C251" si="3">ABS(B194-D$2-E$2*A194)</f>
        <v>20.999528981402491</v>
      </c>
    </row>
    <row r="195" spans="1:3" x14ac:dyDescent="0.25">
      <c r="A195">
        <v>12.256353263528688</v>
      </c>
      <c r="B195">
        <v>99.72607791409439</v>
      </c>
      <c r="C195">
        <f t="shared" si="3"/>
        <v>15.931368710157116</v>
      </c>
    </row>
    <row r="196" spans="1:3" x14ac:dyDescent="0.25">
      <c r="A196">
        <v>13.47551169188713</v>
      </c>
      <c r="B196">
        <v>62.383041056463682</v>
      </c>
      <c r="C196">
        <f t="shared" si="3"/>
        <v>26.016509438098261</v>
      </c>
    </row>
    <row r="197" spans="1:3" x14ac:dyDescent="0.25">
      <c r="A197">
        <v>8.1346687974050091</v>
      </c>
      <c r="B197">
        <v>103.08402445778215</v>
      </c>
      <c r="C197">
        <f t="shared" si="3"/>
        <v>34.857187627977737</v>
      </c>
    </row>
    <row r="198" spans="1:3" x14ac:dyDescent="0.25">
      <c r="A198">
        <v>5.3856406230601799</v>
      </c>
      <c r="B198">
        <v>30.384650381801816</v>
      </c>
      <c r="C198">
        <f t="shared" si="3"/>
        <v>27.458926855269972</v>
      </c>
    </row>
    <row r="199" spans="1:3" x14ac:dyDescent="0.25">
      <c r="A199">
        <v>19.305779199275136</v>
      </c>
      <c r="B199">
        <v>136.0306666207602</v>
      </c>
      <c r="C199">
        <f t="shared" si="3"/>
        <v>25.60981362037306</v>
      </c>
    </row>
    <row r="200" spans="1:3" x14ac:dyDescent="0.25">
      <c r="A200">
        <v>11.68131155123614</v>
      </c>
      <c r="B200">
        <v>106.06151549361419</v>
      </c>
      <c r="C200">
        <f t="shared" si="3"/>
        <v>24.438776526688407</v>
      </c>
    </row>
    <row r="201" spans="1:3" x14ac:dyDescent="0.25">
      <c r="A201">
        <v>10.649428038285755</v>
      </c>
      <c r="B201">
        <v>83.312465389326761</v>
      </c>
      <c r="C201">
        <f t="shared" si="3"/>
        <v>5.5872180830596534</v>
      </c>
    </row>
    <row r="202" spans="1:3" x14ac:dyDescent="0.25">
      <c r="A202">
        <v>3.2122092076813935</v>
      </c>
      <c r="B202">
        <v>40.89671738601762</v>
      </c>
      <c r="C202">
        <f t="shared" si="3"/>
        <v>8.7376669429979756</v>
      </c>
    </row>
    <row r="203" spans="1:3" x14ac:dyDescent="0.25">
      <c r="A203">
        <v>6.6015225356227969</v>
      </c>
      <c r="B203">
        <v>96.443698494761023</v>
      </c>
      <c r="C203">
        <f t="shared" si="3"/>
        <v>34.007655581976493</v>
      </c>
    </row>
    <row r="204" spans="1:3" x14ac:dyDescent="0.25">
      <c r="A204">
        <v>4.5377725618147702</v>
      </c>
      <c r="B204">
        <v>37.979642760986394</v>
      </c>
      <c r="C204">
        <f t="shared" si="3"/>
        <v>16.661481237352703</v>
      </c>
    </row>
    <row r="205" spans="1:3" x14ac:dyDescent="0.25">
      <c r="A205">
        <v>12.279054485686638</v>
      </c>
      <c r="B205">
        <v>114.46607132958817</v>
      </c>
      <c r="C205">
        <f t="shared" si="3"/>
        <v>30.585618121665036</v>
      </c>
    </row>
    <row r="206" spans="1:3" x14ac:dyDescent="0.25">
      <c r="A206">
        <v>17.727319116001592</v>
      </c>
      <c r="B206">
        <v>127.93682071409934</v>
      </c>
      <c r="C206">
        <f t="shared" si="3"/>
        <v>23.477914904486866</v>
      </c>
    </row>
    <row r="207" spans="1:3" x14ac:dyDescent="0.25">
      <c r="A207">
        <v>13.58507717313781</v>
      </c>
      <c r="B207">
        <v>65.207572927323127</v>
      </c>
      <c r="C207">
        <f t="shared" si="3"/>
        <v>23.605813571120308</v>
      </c>
    </row>
    <row r="208" spans="1:3" x14ac:dyDescent="0.25">
      <c r="A208">
        <v>6.3537294100375235</v>
      </c>
      <c r="B208">
        <v>93.864745550590399</v>
      </c>
      <c r="C208">
        <f t="shared" si="3"/>
        <v>32.364633514127163</v>
      </c>
    </row>
    <row r="209" spans="1:3" x14ac:dyDescent="0.25">
      <c r="A209">
        <v>8.2990116895097898</v>
      </c>
      <c r="B209">
        <v>81.008080358961095</v>
      </c>
      <c r="C209">
        <f t="shared" si="3"/>
        <v>12.160509654229742</v>
      </c>
    </row>
    <row r="210" spans="1:3" x14ac:dyDescent="0.25">
      <c r="A210">
        <v>7.365473612690483</v>
      </c>
      <c r="B210">
        <v>80.48712014513076</v>
      </c>
      <c r="C210">
        <f t="shared" si="3"/>
        <v>15.165583942983357</v>
      </c>
    </row>
    <row r="211" spans="1:3" x14ac:dyDescent="0.25">
      <c r="A211">
        <v>3.2574682623052298</v>
      </c>
      <c r="B211">
        <v>40.279537648667919</v>
      </c>
      <c r="C211">
        <f t="shared" si="3"/>
        <v>9.5257930960543682</v>
      </c>
    </row>
    <row r="212" spans="1:3" x14ac:dyDescent="0.25">
      <c r="A212">
        <v>7.9260364673100785</v>
      </c>
      <c r="B212">
        <v>92.750978275711361</v>
      </c>
      <c r="C212">
        <f t="shared" si="3"/>
        <v>25.312159430964023</v>
      </c>
    </row>
    <row r="213" spans="1:3" x14ac:dyDescent="0.25">
      <c r="A213">
        <v>8.6670101153048673</v>
      </c>
      <c r="B213">
        <v>58.75479362039308</v>
      </c>
      <c r="C213">
        <f t="shared" si="3"/>
        <v>11.482731258110213</v>
      </c>
    </row>
    <row r="214" spans="1:3" x14ac:dyDescent="0.25">
      <c r="A214">
        <v>13.88845547494499</v>
      </c>
      <c r="B214">
        <v>67.642863586649767</v>
      </c>
      <c r="C214">
        <f t="shared" si="3"/>
        <v>22.316402641897589</v>
      </c>
    </row>
    <row r="215" spans="1:3" x14ac:dyDescent="0.25">
      <c r="A215">
        <v>7.5933530662436377</v>
      </c>
      <c r="B215">
        <v>88.346819323483444</v>
      </c>
      <c r="C215">
        <f t="shared" si="3"/>
        <v>22.16456748947229</v>
      </c>
    </row>
    <row r="216" spans="1:3" x14ac:dyDescent="0.25">
      <c r="A216">
        <v>18.770738100014764</v>
      </c>
      <c r="B216">
        <v>124.07107894475006</v>
      </c>
      <c r="C216">
        <f t="shared" si="3"/>
        <v>15.67111124421092</v>
      </c>
    </row>
    <row r="217" spans="1:3" x14ac:dyDescent="0.25">
      <c r="A217">
        <v>2.2612769325208815</v>
      </c>
      <c r="B217">
        <v>80.363582929134154</v>
      </c>
      <c r="C217">
        <f t="shared" si="3"/>
        <v>34.320932129896818</v>
      </c>
    </row>
    <row r="218" spans="1:3" x14ac:dyDescent="0.25">
      <c r="A218">
        <v>9.6149691708315643</v>
      </c>
      <c r="B218">
        <v>107.07252209155351</v>
      </c>
      <c r="C218">
        <f t="shared" si="3"/>
        <v>33.254493728701178</v>
      </c>
    </row>
    <row r="219" spans="1:3" x14ac:dyDescent="0.25">
      <c r="A219">
        <v>11.76216965529237</v>
      </c>
      <c r="B219">
        <v>64.744439372293087</v>
      </c>
      <c r="C219">
        <f t="shared" si="3"/>
        <v>17.183705953296922</v>
      </c>
    </row>
    <row r="220" spans="1:3" x14ac:dyDescent="0.25">
      <c r="A220">
        <v>15.910304251232965</v>
      </c>
      <c r="B220">
        <v>84.193547269645052</v>
      </c>
      <c r="C220">
        <f t="shared" si="3"/>
        <v>13.402374304004454</v>
      </c>
    </row>
    <row r="221" spans="1:3" x14ac:dyDescent="0.25">
      <c r="A221">
        <v>12.726386864050824</v>
      </c>
      <c r="B221">
        <v>62.625053064618733</v>
      </c>
      <c r="C221">
        <f t="shared" si="3"/>
        <v>22.945003855676987</v>
      </c>
    </row>
    <row r="222" spans="1:3" x14ac:dyDescent="0.25">
      <c r="A222">
        <v>10.711840057003347</v>
      </c>
      <c r="B222">
        <v>92.25070385229516</v>
      </c>
      <c r="C222">
        <f t="shared" si="3"/>
        <v>14.289722260690773</v>
      </c>
    </row>
    <row r="223" spans="1:3" x14ac:dyDescent="0.25">
      <c r="A223">
        <v>7.7555915759144796</v>
      </c>
      <c r="B223">
        <v>29.979091009188121</v>
      </c>
      <c r="C223">
        <f t="shared" si="3"/>
        <v>36.81594630937046</v>
      </c>
    </row>
    <row r="224" spans="1:3" x14ac:dyDescent="0.25">
      <c r="A224">
        <v>6.0053957489954595</v>
      </c>
      <c r="B224">
        <v>72.512471718311474</v>
      </c>
      <c r="C224">
        <f t="shared" si="3"/>
        <v>12.328038750269823</v>
      </c>
    </row>
    <row r="225" spans="1:3" x14ac:dyDescent="0.25">
      <c r="A225">
        <v>13.474790257594167</v>
      </c>
      <c r="B225">
        <v>52.95222491284526</v>
      </c>
      <c r="C225">
        <f t="shared" si="3"/>
        <v>35.444600677107537</v>
      </c>
    </row>
    <row r="226" spans="1:3" x14ac:dyDescent="0.25">
      <c r="A226">
        <v>14.452840133710207</v>
      </c>
      <c r="B226">
        <v>65.479734895539707</v>
      </c>
      <c r="C226">
        <f t="shared" si="3"/>
        <v>26.611249180356275</v>
      </c>
    </row>
    <row r="227" spans="1:3" x14ac:dyDescent="0.25">
      <c r="A227">
        <v>13.989552233583652</v>
      </c>
      <c r="B227">
        <v>70.350335593450126</v>
      </c>
      <c r="C227">
        <f t="shared" si="3"/>
        <v>19.990779718611712</v>
      </c>
    </row>
    <row r="228" spans="1:3" x14ac:dyDescent="0.25">
      <c r="A228">
        <v>17.651070723141448</v>
      </c>
      <c r="B228">
        <v>115.87713078244633</v>
      </c>
      <c r="C228">
        <f t="shared" si="3"/>
        <v>11.706220150178382</v>
      </c>
    </row>
    <row r="229" spans="1:3" x14ac:dyDescent="0.25">
      <c r="A229">
        <v>18.110499956542135</v>
      </c>
      <c r="B229">
        <v>99.158733208138145</v>
      </c>
      <c r="C229">
        <f t="shared" si="3"/>
        <v>6.7474717508335971</v>
      </c>
    </row>
    <row r="230" spans="1:3" x14ac:dyDescent="0.25">
      <c r="A230">
        <v>2.3950897594001708</v>
      </c>
      <c r="B230">
        <v>57.457468653023476</v>
      </c>
      <c r="C230">
        <f t="shared" si="3"/>
        <v>10.909398036233277</v>
      </c>
    </row>
    <row r="231" spans="1:3" x14ac:dyDescent="0.25">
      <c r="A231">
        <v>5.7030976414805306</v>
      </c>
      <c r="B231">
        <v>49.538534903093414</v>
      </c>
      <c r="C231">
        <f t="shared" si="3"/>
        <v>9.5040982994848022</v>
      </c>
    </row>
    <row r="232" spans="1:3" x14ac:dyDescent="0.25">
      <c r="A232">
        <v>6.884559496455342</v>
      </c>
      <c r="B232">
        <v>72.258465252395624</v>
      </c>
      <c r="C232">
        <f t="shared" si="3"/>
        <v>8.7533731875911016</v>
      </c>
    </row>
    <row r="233" spans="1:3" x14ac:dyDescent="0.25">
      <c r="A233">
        <v>0.54968725809317887</v>
      </c>
      <c r="B233">
        <v>82.939735389446113</v>
      </c>
      <c r="C233">
        <f t="shared" si="3"/>
        <v>43.361870972421507</v>
      </c>
    </row>
    <row r="234" spans="1:3" x14ac:dyDescent="0.25">
      <c r="A234">
        <v>4.4235120241407566</v>
      </c>
      <c r="B234">
        <v>20.453567869449095</v>
      </c>
      <c r="C234">
        <f t="shared" si="3"/>
        <v>33.755986589171755</v>
      </c>
    </row>
    <row r="235" spans="1:3" x14ac:dyDescent="0.25">
      <c r="A235">
        <v>19.463712653268811</v>
      </c>
      <c r="B235">
        <v>134.7035465884656</v>
      </c>
      <c r="C235">
        <f t="shared" si="3"/>
        <v>23.686168580987882</v>
      </c>
    </row>
    <row r="236" spans="1:3" x14ac:dyDescent="0.25">
      <c r="A236">
        <v>14.932952143172153</v>
      </c>
      <c r="B236">
        <v>87.675355705107876</v>
      </c>
      <c r="C236">
        <f t="shared" si="3"/>
        <v>6.2290428982765249</v>
      </c>
    </row>
    <row r="237" spans="1:3" x14ac:dyDescent="0.25">
      <c r="A237">
        <v>12.914193311232456</v>
      </c>
      <c r="B237">
        <v>118.895429019085</v>
      </c>
      <c r="C237">
        <f t="shared" si="3"/>
        <v>32.616014838476566</v>
      </c>
    </row>
    <row r="238" spans="1:3" x14ac:dyDescent="0.25">
      <c r="A238">
        <v>7.556331558250502</v>
      </c>
      <c r="B238">
        <v>56.517941579226914</v>
      </c>
      <c r="C238">
        <f t="shared" si="3"/>
        <v>9.5244775926112624</v>
      </c>
    </row>
    <row r="239" spans="1:3" x14ac:dyDescent="0.25">
      <c r="A239">
        <v>10.549935632891128</v>
      </c>
      <c r="B239">
        <v>58.1100492377089</v>
      </c>
      <c r="C239">
        <f t="shared" si="3"/>
        <v>19.239408732399795</v>
      </c>
    </row>
    <row r="240" spans="1:3" x14ac:dyDescent="0.25">
      <c r="A240">
        <v>19.531180932922204</v>
      </c>
      <c r="B240">
        <v>63.21049366416409</v>
      </c>
      <c r="C240">
        <f t="shared" si="3"/>
        <v>48.061716457605513</v>
      </c>
    </row>
    <row r="241" spans="1:3" x14ac:dyDescent="0.25">
      <c r="A241">
        <v>4.2017521967032749</v>
      </c>
      <c r="B241">
        <v>20.936629147805601</v>
      </c>
      <c r="C241">
        <f t="shared" si="3"/>
        <v>32.435323907886108</v>
      </c>
    </row>
    <row r="242" spans="1:3" x14ac:dyDescent="0.25">
      <c r="A242">
        <v>11.329315966581884</v>
      </c>
      <c r="B242">
        <v>114.15285418518</v>
      </c>
      <c r="C242">
        <f t="shared" si="3"/>
        <v>33.859625612170746</v>
      </c>
    </row>
    <row r="243" spans="1:3" x14ac:dyDescent="0.25">
      <c r="A243">
        <v>7.0080148873361718</v>
      </c>
      <c r="B243">
        <v>60.668033549983328</v>
      </c>
      <c r="C243">
        <f t="shared" si="3"/>
        <v>3.3033576177554309</v>
      </c>
    </row>
    <row r="244" spans="1:3" x14ac:dyDescent="0.25">
      <c r="A244">
        <v>19.299682862591943</v>
      </c>
      <c r="B244">
        <v>136.00911555548018</v>
      </c>
      <c r="C244">
        <f t="shared" si="3"/>
        <v>25.611288818314719</v>
      </c>
    </row>
    <row r="245" spans="1:3" x14ac:dyDescent="0.25">
      <c r="A245">
        <v>3.1673851040201151</v>
      </c>
      <c r="B245">
        <v>36.961636963238746</v>
      </c>
      <c r="C245">
        <f t="shared" si="3"/>
        <v>12.503443788363521</v>
      </c>
    </row>
    <row r="246" spans="1:3" x14ac:dyDescent="0.25">
      <c r="A246">
        <v>18.624380852156257</v>
      </c>
      <c r="B246">
        <v>120.08402027097991</v>
      </c>
      <c r="C246">
        <f t="shared" si="3"/>
        <v>12.236853488225094</v>
      </c>
    </row>
    <row r="247" spans="1:3" x14ac:dyDescent="0.25">
      <c r="A247">
        <v>7.9241735894663812</v>
      </c>
      <c r="B247">
        <v>43.5002142391576</v>
      </c>
      <c r="C247">
        <f t="shared" si="3"/>
        <v>23.931568393876386</v>
      </c>
    </row>
    <row r="248" spans="1:3" x14ac:dyDescent="0.25">
      <c r="A248">
        <v>15.926398532309019</v>
      </c>
      <c r="B248">
        <v>51.936210985576409</v>
      </c>
      <c r="C248">
        <f t="shared" si="3"/>
        <v>45.720499742557081</v>
      </c>
    </row>
    <row r="249" spans="1:3" x14ac:dyDescent="0.25">
      <c r="A249">
        <v>10.144120648705147</v>
      </c>
      <c r="B249">
        <v>89.637517382992854</v>
      </c>
      <c r="C249">
        <f t="shared" si="3"/>
        <v>13.820849206291044</v>
      </c>
    </row>
    <row r="250" spans="1:3" x14ac:dyDescent="0.25">
      <c r="A250">
        <v>17.064187907509016</v>
      </c>
      <c r="B250">
        <v>104.06481160779387</v>
      </c>
      <c r="C250">
        <f t="shared" si="3"/>
        <v>2.1105958359478905</v>
      </c>
    </row>
    <row r="251" spans="1:3" x14ac:dyDescent="0.25">
      <c r="A251">
        <v>19.462865971916141</v>
      </c>
      <c r="B251">
        <v>96.661260309725392</v>
      </c>
      <c r="C251">
        <f t="shared" si="3"/>
        <v>14.352919726789651</v>
      </c>
    </row>
    <row r="252" spans="1:3" x14ac:dyDescent="0.25">
      <c r="C252">
        <f>SUM(C2:C251)</f>
        <v>5049.1796378352519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52"/>
  <sheetViews>
    <sheetView workbookViewId="0">
      <selection activeCell="E11" sqref="E11"/>
    </sheetView>
  </sheetViews>
  <sheetFormatPr defaultRowHeight="15" x14ac:dyDescent="0.25"/>
  <cols>
    <col min="2" max="2" width="13.42578125" customWidth="1"/>
    <col min="3" max="3" width="16.7109375" customWidth="1"/>
    <col min="4" max="4" width="12.140625" bestFit="1" customWidth="1"/>
  </cols>
  <sheetData>
    <row r="1" spans="1:35" x14ac:dyDescent="0.25">
      <c r="A1" t="s">
        <v>3</v>
      </c>
      <c r="B1" s="1" t="s">
        <v>1</v>
      </c>
      <c r="C1" s="1" t="s">
        <v>0</v>
      </c>
      <c r="D1" t="s">
        <v>2</v>
      </c>
      <c r="E1">
        <v>37.501659615318943</v>
      </c>
      <c r="F1">
        <v>3.7770655425193125</v>
      </c>
      <c r="G1" t="s">
        <v>3</v>
      </c>
      <c r="H1" t="s">
        <v>1</v>
      </c>
      <c r="I1" t="s">
        <v>0</v>
      </c>
      <c r="J1" t="s">
        <v>4</v>
      </c>
      <c r="K1" t="s">
        <v>3</v>
      </c>
      <c r="L1" t="s">
        <v>1</v>
      </c>
      <c r="M1" t="s">
        <v>0</v>
      </c>
      <c r="O1" t="s">
        <v>3</v>
      </c>
      <c r="P1" t="s">
        <v>1</v>
      </c>
      <c r="Q1" t="s">
        <v>0</v>
      </c>
      <c r="S1" t="s">
        <v>3</v>
      </c>
      <c r="T1" t="s">
        <v>1</v>
      </c>
      <c r="U1" t="s">
        <v>0</v>
      </c>
      <c r="W1" t="s">
        <v>3</v>
      </c>
      <c r="X1" t="s">
        <v>1</v>
      </c>
      <c r="Y1" t="s">
        <v>0</v>
      </c>
      <c r="AA1" t="s">
        <v>5</v>
      </c>
    </row>
    <row r="2" spans="1:35" ht="15.75" thickBot="1" x14ac:dyDescent="0.3">
      <c r="A2">
        <v>1</v>
      </c>
      <c r="B2">
        <v>12.190573546427748</v>
      </c>
      <c r="C2">
        <v>56.894060889088678</v>
      </c>
      <c r="D2">
        <f t="shared" ref="D2:D65" si="0">ABS(C2-E$1-F$1*B2)</f>
        <v>26.652194011989963</v>
      </c>
      <c r="E2">
        <v>32.800384920438255</v>
      </c>
      <c r="F2">
        <v>3.6747577929451474</v>
      </c>
      <c r="G2">
        <v>42</v>
      </c>
      <c r="H2">
        <f>LOOKUP(G2,$A$2:$A$251,$B$2:$B$251)</f>
        <v>12.993010377909755</v>
      </c>
      <c r="I2">
        <f>LOOKUP(G2,$A$2:$A$251,$C$2:$C$251)</f>
        <v>56.977014823201927</v>
      </c>
      <c r="J2">
        <f>ABS(I2-$E$2-$F$2*H2)</f>
        <v>23.569536237277376</v>
      </c>
      <c r="K2">
        <v>20</v>
      </c>
      <c r="L2">
        <f>LOOKUP(K2,$A$2:$A$251,$B$2:$B$251)</f>
        <v>0.81325814740383251</v>
      </c>
      <c r="M2">
        <f>LOOKUP(K2,$A$2:$A$251,$C$2:$C$251)</f>
        <v>31.672510613372673</v>
      </c>
      <c r="N2">
        <f>ABS(M2-$E$3-$F$3*L2)</f>
        <v>4.0245380771861532</v>
      </c>
      <c r="O2">
        <v>194</v>
      </c>
      <c r="P2">
        <f>LOOKUP(O2,$A$2:$A$251,$B$2:$B$251)</f>
        <v>12.256353263528688</v>
      </c>
      <c r="Q2">
        <f>LOOKUP(O2,$A$2:$A$251,$C$2:$C$251)</f>
        <v>99.72607791409439</v>
      </c>
      <c r="R2">
        <f>ABS(Q2-$E$4-$F$4*P2)</f>
        <v>13.496274806856633</v>
      </c>
      <c r="S2">
        <v>246</v>
      </c>
      <c r="T2">
        <f>LOOKUP(S2,$A$2:$A$251,$B$2:$B$251)</f>
        <v>7.9241735894663812</v>
      </c>
      <c r="U2">
        <f>LOOKUP(S2,$A$2:$A$251,$C$2:$C$251)</f>
        <v>43.5002142391576</v>
      </c>
      <c r="V2">
        <f>ABS(U2-$E$5-$F$5*T2)</f>
        <v>23.683242951482612</v>
      </c>
      <c r="W2">
        <v>7</v>
      </c>
      <c r="X2">
        <f>LOOKUP(W2,$A$2:$A$251,$B$2:$B$251)</f>
        <v>10.848553604132613</v>
      </c>
      <c r="Y2">
        <f>LOOKUP(W2,$A$2:$A$251,$C$2:$C$251)</f>
        <v>48.549554490081078</v>
      </c>
      <c r="Z2">
        <f>ABS(Y2-$E$6-$F$6*X2)</f>
        <v>26.614046011268115</v>
      </c>
    </row>
    <row r="3" spans="1:35" x14ac:dyDescent="0.25">
      <c r="A3">
        <v>2</v>
      </c>
      <c r="B3">
        <v>16.942766649329339</v>
      </c>
      <c r="C3">
        <v>93.03150489817628</v>
      </c>
      <c r="D3">
        <f t="shared" si="0"/>
        <v>8.464094823269896</v>
      </c>
      <c r="E3">
        <v>32.224236820667109</v>
      </c>
      <c r="F3">
        <v>4.2702454085187949</v>
      </c>
      <c r="G3">
        <v>110</v>
      </c>
      <c r="H3">
        <f t="shared" ref="H3:H66" si="1">LOOKUP(G3,A$2:A$251,B$2:B$251)</f>
        <v>16.619498461697415</v>
      </c>
      <c r="I3">
        <f t="shared" ref="I3:I66" si="2">LOOKUP(G3,A$2:A$251,C$2:C$251)</f>
        <v>115.90045998624069</v>
      </c>
      <c r="J3">
        <f t="shared" ref="J3:J66" si="3">ABS(I3-E$2-F$2*H3)</f>
        <v>22.027443578839964</v>
      </c>
      <c r="K3">
        <v>141</v>
      </c>
      <c r="L3">
        <f t="shared" ref="L3:L66" si="4">LOOKUP(K3,$A$2:$A$251,$B$2:$B$251)</f>
        <v>17.22027690637514</v>
      </c>
      <c r="M3">
        <f t="shared" ref="M3:M66" si="5">LOOKUP(K3,$A$2:$A$251,$C$2:$C$251)</f>
        <v>98.132645435415185</v>
      </c>
      <c r="N3">
        <f t="shared" ref="N3:N66" si="6">ABS(M3-$E$3-$F$3*L3)</f>
        <v>7.6263997781226038</v>
      </c>
      <c r="O3">
        <v>183</v>
      </c>
      <c r="P3">
        <f t="shared" ref="P3:P66" si="7">LOOKUP(O3,$A$2:$A$251,$B$2:$B$251)</f>
        <v>0.25323351787738035</v>
      </c>
      <c r="Q3">
        <f t="shared" ref="Q3:Q66" si="8">LOOKUP(O3,$A$2:$A$251,$C$2:$C$251)</f>
        <v>5.6109917909742881</v>
      </c>
      <c r="R3">
        <f t="shared" ref="R3:R66" si="9">ABS(Q3-$E$4-$F$4*P3)</f>
        <v>24.362560210150793</v>
      </c>
      <c r="S3">
        <v>109</v>
      </c>
      <c r="T3">
        <f t="shared" ref="T3:T66" si="10">LOOKUP(S3,$A$2:$A$251,$B$2:$B$251)</f>
        <v>12.36850929321176</v>
      </c>
      <c r="U3">
        <f t="shared" ref="U3:U66" si="11">LOOKUP(S3,$A$2:$A$251,$C$2:$C$251)</f>
        <v>75.278080824900428</v>
      </c>
      <c r="V3">
        <f t="shared" ref="V3:V66" si="12">ABS(U3-$E$5-$F$5*T3)</f>
        <v>11.674000274273119</v>
      </c>
      <c r="W3">
        <v>222</v>
      </c>
      <c r="X3">
        <f t="shared" ref="X3:X66" si="13">LOOKUP(W3,$A$2:$A$251,$B$2:$B$251)</f>
        <v>7.7555915759144796</v>
      </c>
      <c r="Y3">
        <f t="shared" ref="Y3:Y66" si="14">LOOKUP(W3,$A$2:$A$251,$C$2:$C$251)</f>
        <v>29.979091009188121</v>
      </c>
      <c r="Z3">
        <f t="shared" ref="Z3:Z66" si="15">ABS(Y3-$E$6-$F$6*X3)</f>
        <v>33.982616844699351</v>
      </c>
      <c r="AA3" s="5" t="s">
        <v>6</v>
      </c>
      <c r="AB3" s="5"/>
    </row>
    <row r="4" spans="1:35" x14ac:dyDescent="0.25">
      <c r="A4">
        <v>3</v>
      </c>
      <c r="B4">
        <v>17.233438857731386</v>
      </c>
      <c r="C4">
        <v>71.363749603253297</v>
      </c>
      <c r="D4">
        <f t="shared" si="0"/>
        <v>31.229738100716247</v>
      </c>
      <c r="E4">
        <v>28.786696527542436</v>
      </c>
      <c r="F4">
        <v>4.6868024562109483</v>
      </c>
      <c r="G4">
        <v>153</v>
      </c>
      <c r="H4">
        <f t="shared" si="1"/>
        <v>4.3668901989169857</v>
      </c>
      <c r="I4">
        <f t="shared" si="2"/>
        <v>60.652883612663288</v>
      </c>
      <c r="J4">
        <f t="shared" si="3"/>
        <v>11.805234902819056</v>
      </c>
      <c r="K4">
        <v>45</v>
      </c>
      <c r="L4">
        <f t="shared" si="4"/>
        <v>11.395941914368017</v>
      </c>
      <c r="M4">
        <f t="shared" si="5"/>
        <v>96.794949664840459</v>
      </c>
      <c r="N4">
        <f t="shared" si="6"/>
        <v>15.907244208596452</v>
      </c>
      <c r="O4">
        <v>103</v>
      </c>
      <c r="P4">
        <f t="shared" si="7"/>
        <v>4.1054665286050218</v>
      </c>
      <c r="Q4">
        <f t="shared" si="8"/>
        <v>20.162069235888257</v>
      </c>
      <c r="R4">
        <f t="shared" si="9"/>
        <v>27.866137901812031</v>
      </c>
      <c r="S4">
        <v>98</v>
      </c>
      <c r="T4">
        <f t="shared" si="10"/>
        <v>3.046223327029578</v>
      </c>
      <c r="U4">
        <f t="shared" si="11"/>
        <v>39.329158728867625</v>
      </c>
      <c r="V4">
        <f t="shared" si="12"/>
        <v>6.1569356587377442</v>
      </c>
      <c r="W4">
        <v>163</v>
      </c>
      <c r="X4">
        <f t="shared" si="13"/>
        <v>4.1704267997663695</v>
      </c>
      <c r="Y4">
        <f t="shared" si="14"/>
        <v>20.275828130610225</v>
      </c>
      <c r="Z4">
        <f t="shared" si="15"/>
        <v>30.701358549246233</v>
      </c>
      <c r="AA4" s="2" t="s">
        <v>7</v>
      </c>
      <c r="AB4" s="2">
        <v>0.65360449778698826</v>
      </c>
    </row>
    <row r="5" spans="1:35" x14ac:dyDescent="0.25">
      <c r="A5">
        <v>4</v>
      </c>
      <c r="B5">
        <v>2.6298765339730634</v>
      </c>
      <c r="C5">
        <v>65.163527800777118</v>
      </c>
      <c r="D5">
        <f t="shared" si="0"/>
        <v>17.728652147908399</v>
      </c>
      <c r="E5">
        <v>31.936343129458976</v>
      </c>
      <c r="F5">
        <v>4.4480492083155889</v>
      </c>
      <c r="G5">
        <v>228</v>
      </c>
      <c r="H5">
        <f t="shared" si="1"/>
        <v>18.110499956542135</v>
      </c>
      <c r="I5">
        <f t="shared" si="2"/>
        <v>99.158733208138145</v>
      </c>
      <c r="J5">
        <f t="shared" si="3"/>
        <v>0.19335256173606297</v>
      </c>
      <c r="K5">
        <v>198</v>
      </c>
      <c r="L5">
        <f t="shared" si="4"/>
        <v>19.305779199275136</v>
      </c>
      <c r="M5">
        <f t="shared" si="5"/>
        <v>136.0306666207602</v>
      </c>
      <c r="N5">
        <f t="shared" si="6"/>
        <v>21.366014816510798</v>
      </c>
      <c r="O5">
        <v>130</v>
      </c>
      <c r="P5">
        <f t="shared" si="7"/>
        <v>9.0332102583123941</v>
      </c>
      <c r="Q5">
        <f t="shared" si="8"/>
        <v>103.95013189883102</v>
      </c>
      <c r="R5">
        <f t="shared" si="9"/>
        <v>32.826563345160125</v>
      </c>
      <c r="S5">
        <v>76</v>
      </c>
      <c r="T5">
        <f t="shared" si="10"/>
        <v>11.301984593892238</v>
      </c>
      <c r="U5">
        <f t="shared" si="11"/>
        <v>88.868696307827236</v>
      </c>
      <c r="V5">
        <f t="shared" si="12"/>
        <v>6.6605695531109106</v>
      </c>
      <c r="W5">
        <v>72</v>
      </c>
      <c r="X5">
        <f t="shared" si="13"/>
        <v>4.9692265972480065</v>
      </c>
      <c r="Y5">
        <f t="shared" si="14"/>
        <v>92.065214037714838</v>
      </c>
      <c r="Z5">
        <f t="shared" si="15"/>
        <v>38.194985187742091</v>
      </c>
      <c r="AA5" s="2" t="s">
        <v>8</v>
      </c>
      <c r="AB5" s="2">
        <v>0.42719883952738119</v>
      </c>
    </row>
    <row r="6" spans="1:35" ht="15.75" thickBot="1" x14ac:dyDescent="0.3">
      <c r="A6">
        <v>5</v>
      </c>
      <c r="B6">
        <v>18.359957565796655</v>
      </c>
      <c r="C6">
        <v>73.391024111213667</v>
      </c>
      <c r="D6">
        <f t="shared" si="0"/>
        <v>33.457398587992571</v>
      </c>
      <c r="E6">
        <v>35.87300082860181</v>
      </c>
      <c r="F6">
        <v>3.6217362338312222</v>
      </c>
      <c r="G6">
        <v>137</v>
      </c>
      <c r="H6">
        <f t="shared" si="1"/>
        <v>8.2041014900880711</v>
      </c>
      <c r="I6">
        <f t="shared" si="2"/>
        <v>30.551584935307329</v>
      </c>
      <c r="J6">
        <f t="shared" si="3"/>
        <v>32.39688586994496</v>
      </c>
      <c r="K6">
        <v>227</v>
      </c>
      <c r="L6">
        <f t="shared" si="4"/>
        <v>17.651070723141448</v>
      </c>
      <c r="M6">
        <f t="shared" si="5"/>
        <v>115.87713078244633</v>
      </c>
      <c r="N6">
        <f t="shared" si="6"/>
        <v>8.2784902508439302</v>
      </c>
      <c r="O6">
        <v>84</v>
      </c>
      <c r="P6">
        <f t="shared" si="7"/>
        <v>7.6622520373859686</v>
      </c>
      <c r="Q6">
        <f t="shared" si="8"/>
        <v>100.34207450337354</v>
      </c>
      <c r="R6">
        <f t="shared" si="9"/>
        <v>35.643916306903208</v>
      </c>
      <c r="S6">
        <v>157</v>
      </c>
      <c r="T6">
        <f t="shared" si="10"/>
        <v>16.630152224183064</v>
      </c>
      <c r="U6">
        <f t="shared" si="11"/>
        <v>64.22657133855428</v>
      </c>
      <c r="V6">
        <f t="shared" si="12"/>
        <v>41.681507225849899</v>
      </c>
      <c r="W6">
        <v>143</v>
      </c>
      <c r="X6">
        <f t="shared" si="13"/>
        <v>8.7273542537640836</v>
      </c>
      <c r="Y6">
        <f t="shared" si="14"/>
        <v>59.532813591228184</v>
      </c>
      <c r="Z6">
        <f t="shared" si="15"/>
        <v>7.9483623637120573</v>
      </c>
      <c r="AA6" s="2" t="s">
        <v>9</v>
      </c>
      <c r="AB6" s="2">
        <v>0.42488915742870126</v>
      </c>
    </row>
    <row r="7" spans="1:35" ht="15.75" thickBot="1" x14ac:dyDescent="0.3">
      <c r="A7">
        <v>6</v>
      </c>
      <c r="B7">
        <v>11.826247416792377</v>
      </c>
      <c r="C7">
        <v>111.88324513002613</v>
      </c>
      <c r="D7">
        <f t="shared" si="0"/>
        <v>29.713073899432665</v>
      </c>
      <c r="E7" s="6">
        <f>_xlfn.STDEV.P(E1:E6)</f>
        <v>2.8235345888568868</v>
      </c>
      <c r="F7" s="7">
        <f>_xlfn.STDEV.P(F1:F6)</f>
        <v>0.40944243929815771</v>
      </c>
      <c r="G7">
        <v>96</v>
      </c>
      <c r="H7">
        <f t="shared" si="1"/>
        <v>18.892646805978877</v>
      </c>
      <c r="I7">
        <f t="shared" si="2"/>
        <v>124.08058110821665</v>
      </c>
      <c r="J7">
        <f t="shared" si="3"/>
        <v>21.854295108147255</v>
      </c>
      <c r="K7">
        <v>119</v>
      </c>
      <c r="L7">
        <f t="shared" si="4"/>
        <v>7.8349302556090077</v>
      </c>
      <c r="M7">
        <f t="shared" si="5"/>
        <v>36.550753152391586</v>
      </c>
      <c r="N7">
        <f t="shared" si="6"/>
        <v>29.130558618354875</v>
      </c>
      <c r="O7">
        <v>237</v>
      </c>
      <c r="P7">
        <f t="shared" si="7"/>
        <v>7.556331558250502</v>
      </c>
      <c r="Q7">
        <f t="shared" si="8"/>
        <v>56.517941579226914</v>
      </c>
      <c r="R7">
        <f t="shared" si="9"/>
        <v>7.6837882554682757</v>
      </c>
      <c r="S7">
        <v>5</v>
      </c>
      <c r="T7">
        <f t="shared" si="10"/>
        <v>18.359957565796655</v>
      </c>
      <c r="U7">
        <f t="shared" si="11"/>
        <v>73.391024111213667</v>
      </c>
      <c r="V7">
        <f t="shared" si="12"/>
        <v>40.211313733494933</v>
      </c>
      <c r="W7">
        <v>76</v>
      </c>
      <c r="X7">
        <f t="shared" si="13"/>
        <v>11.301984593892238</v>
      </c>
      <c r="Y7">
        <f t="shared" si="14"/>
        <v>88.868696307827236</v>
      </c>
      <c r="Z7">
        <f t="shared" si="15"/>
        <v>12.062888361323658</v>
      </c>
      <c r="AA7" s="2" t="s">
        <v>10</v>
      </c>
      <c r="AB7" s="2">
        <v>23.47549449155461</v>
      </c>
    </row>
    <row r="8" spans="1:35" ht="15.75" thickBot="1" x14ac:dyDescent="0.3">
      <c r="A8">
        <v>7</v>
      </c>
      <c r="B8">
        <v>10.848553604132613</v>
      </c>
      <c r="C8">
        <v>48.549554490081078</v>
      </c>
      <c r="D8">
        <f t="shared" si="0"/>
        <v>29.927803129580852</v>
      </c>
      <c r="G8">
        <v>103</v>
      </c>
      <c r="H8">
        <f t="shared" si="1"/>
        <v>4.1054665286050218</v>
      </c>
      <c r="I8">
        <f t="shared" si="2"/>
        <v>20.162069235888257</v>
      </c>
      <c r="J8">
        <f t="shared" si="3"/>
        <v>27.724910804216762</v>
      </c>
      <c r="K8">
        <v>91</v>
      </c>
      <c r="L8">
        <f t="shared" si="4"/>
        <v>2.8368522742656443</v>
      </c>
      <c r="M8">
        <f t="shared" si="5"/>
        <v>11.786439208781349</v>
      </c>
      <c r="N8">
        <f t="shared" si="6"/>
        <v>32.55185301071473</v>
      </c>
      <c r="O8">
        <v>73</v>
      </c>
      <c r="P8">
        <f t="shared" si="7"/>
        <v>12.923258470656876</v>
      </c>
      <c r="Q8">
        <f t="shared" si="8"/>
        <v>110.20350787311567</v>
      </c>
      <c r="R8">
        <f t="shared" si="9"/>
        <v>20.84805180304965</v>
      </c>
      <c r="S8">
        <v>114</v>
      </c>
      <c r="T8">
        <f t="shared" si="10"/>
        <v>11.811646813537974</v>
      </c>
      <c r="U8">
        <f t="shared" si="11"/>
        <v>66.01571086868644</v>
      </c>
      <c r="V8">
        <f t="shared" si="12"/>
        <v>18.45941851863347</v>
      </c>
      <c r="W8">
        <v>54</v>
      </c>
      <c r="X8">
        <f t="shared" si="13"/>
        <v>18.715555908073849</v>
      </c>
      <c r="Y8">
        <f t="shared" si="14"/>
        <v>73.230892929889066</v>
      </c>
      <c r="Z8">
        <f t="shared" si="15"/>
        <v>30.424914867277813</v>
      </c>
      <c r="AA8" s="3" t="s">
        <v>11</v>
      </c>
      <c r="AB8" s="3">
        <v>250</v>
      </c>
    </row>
    <row r="9" spans="1:35" ht="15.75" thickBot="1" x14ac:dyDescent="0.3">
      <c r="A9">
        <v>8</v>
      </c>
      <c r="B9">
        <v>10.265148371436108</v>
      </c>
      <c r="C9">
        <v>38.137217100492904</v>
      </c>
      <c r="D9">
        <f t="shared" si="0"/>
        <v>38.136580717425602</v>
      </c>
      <c r="G9">
        <v>12</v>
      </c>
      <c r="H9">
        <f t="shared" si="1"/>
        <v>19.572410984236249</v>
      </c>
      <c r="I9">
        <f t="shared" si="2"/>
        <v>88.399676515198038</v>
      </c>
      <c r="J9">
        <f t="shared" si="3"/>
        <v>16.324578196287582</v>
      </c>
      <c r="K9">
        <v>103</v>
      </c>
      <c r="L9">
        <f t="shared" si="4"/>
        <v>4.1054665286050218</v>
      </c>
      <c r="M9">
        <f t="shared" si="5"/>
        <v>20.162069235888257</v>
      </c>
      <c r="N9">
        <f t="shared" si="6"/>
        <v>29.59351717838204</v>
      </c>
      <c r="O9">
        <v>57</v>
      </c>
      <c r="P9">
        <f t="shared" si="7"/>
        <v>6.8743870703950467</v>
      </c>
      <c r="Q9">
        <f t="shared" si="8"/>
        <v>70.811274531233536</v>
      </c>
      <c r="R9">
        <f t="shared" si="9"/>
        <v>9.805683797218812</v>
      </c>
      <c r="S9">
        <v>73</v>
      </c>
      <c r="T9">
        <f t="shared" si="10"/>
        <v>12.923258470656876</v>
      </c>
      <c r="U9">
        <f t="shared" si="11"/>
        <v>110.20350787311567</v>
      </c>
      <c r="V9">
        <f t="shared" si="12"/>
        <v>20.783875134393647</v>
      </c>
      <c r="W9">
        <v>188</v>
      </c>
      <c r="X9">
        <f t="shared" si="13"/>
        <v>16.515599794289393</v>
      </c>
      <c r="Y9">
        <f t="shared" si="14"/>
        <v>102.60981162512755</v>
      </c>
      <c r="Z9">
        <f t="shared" si="15"/>
        <v>6.9216645980923559</v>
      </c>
    </row>
    <row r="10" spans="1:35" ht="15.75" thickBot="1" x14ac:dyDescent="0.3">
      <c r="A10">
        <v>9</v>
      </c>
      <c r="B10">
        <v>11.244265508847276</v>
      </c>
      <c r="C10">
        <v>59.569990883189895</v>
      </c>
      <c r="D10">
        <f t="shared" si="0"/>
        <v>20.401996536534476</v>
      </c>
      <c r="E10" s="6">
        <v>3.0624883061164474</v>
      </c>
      <c r="F10" s="7">
        <v>0.25805452658545003</v>
      </c>
      <c r="G10">
        <v>219</v>
      </c>
      <c r="H10">
        <f t="shared" si="1"/>
        <v>15.910304251232965</v>
      </c>
      <c r="I10">
        <f t="shared" si="2"/>
        <v>84.193547269645052</v>
      </c>
      <c r="J10">
        <f t="shared" si="3"/>
        <v>7.0733521861398501</v>
      </c>
      <c r="K10">
        <v>150</v>
      </c>
      <c r="L10">
        <f t="shared" si="4"/>
        <v>18.947455572771808</v>
      </c>
      <c r="M10">
        <f t="shared" si="5"/>
        <v>73.976413897194732</v>
      </c>
      <c r="N10">
        <f t="shared" si="6"/>
        <v>39.158108086215044</v>
      </c>
      <c r="O10">
        <v>85</v>
      </c>
      <c r="P10">
        <f t="shared" si="7"/>
        <v>12.388527603761485</v>
      </c>
      <c r="Q10">
        <f t="shared" si="8"/>
        <v>115.81049950753354</v>
      </c>
      <c r="R10">
        <f t="shared" si="9"/>
        <v>28.961221377844645</v>
      </c>
      <c r="S10">
        <v>163</v>
      </c>
      <c r="T10">
        <f t="shared" si="10"/>
        <v>4.1704267997663695</v>
      </c>
      <c r="U10">
        <f t="shared" si="11"/>
        <v>20.275828130610225</v>
      </c>
      <c r="V10">
        <f t="shared" si="12"/>
        <v>30.210778623887666</v>
      </c>
      <c r="W10">
        <v>250</v>
      </c>
      <c r="X10">
        <f t="shared" si="13"/>
        <v>19.462865971916141</v>
      </c>
      <c r="Y10">
        <f t="shared" si="14"/>
        <v>96.661260309725392</v>
      </c>
      <c r="Z10">
        <f t="shared" si="15"/>
        <v>9.701107423565837</v>
      </c>
      <c r="AA10" t="s">
        <v>12</v>
      </c>
    </row>
    <row r="11" spans="1:35" x14ac:dyDescent="0.25">
      <c r="A11">
        <v>10</v>
      </c>
      <c r="B11">
        <v>15.832357332249149</v>
      </c>
      <c r="C11">
        <v>69.594587970515278</v>
      </c>
      <c r="D11">
        <f t="shared" si="0"/>
        <v>27.706922981294909</v>
      </c>
      <c r="G11">
        <v>198</v>
      </c>
      <c r="H11">
        <f t="shared" si="1"/>
        <v>19.305779199275136</v>
      </c>
      <c r="I11">
        <f t="shared" si="2"/>
        <v>136.0306666207602</v>
      </c>
      <c r="J11">
        <f t="shared" si="3"/>
        <v>32.286219138907299</v>
      </c>
      <c r="K11">
        <v>133</v>
      </c>
      <c r="L11">
        <f t="shared" si="4"/>
        <v>6.8764539186675027</v>
      </c>
      <c r="M11">
        <f t="shared" si="5"/>
        <v>63.807123604455519</v>
      </c>
      <c r="N11">
        <f t="shared" si="6"/>
        <v>2.2187410107074328</v>
      </c>
      <c r="O11">
        <v>5</v>
      </c>
      <c r="P11">
        <f t="shared" si="7"/>
        <v>18.359957565796655</v>
      </c>
      <c r="Q11">
        <f t="shared" si="8"/>
        <v>73.391024111213667</v>
      </c>
      <c r="R11">
        <f t="shared" si="9"/>
        <v>41.445166631633313</v>
      </c>
      <c r="S11">
        <v>54</v>
      </c>
      <c r="T11">
        <f t="shared" si="10"/>
        <v>18.715555908073849</v>
      </c>
      <c r="U11">
        <f t="shared" si="11"/>
        <v>73.230892929889066</v>
      </c>
      <c r="V11">
        <f t="shared" si="12"/>
        <v>41.953163839663944</v>
      </c>
      <c r="W11">
        <v>228</v>
      </c>
      <c r="X11">
        <f t="shared" si="13"/>
        <v>18.110499956542135</v>
      </c>
      <c r="Y11">
        <f t="shared" si="14"/>
        <v>99.158733208138145</v>
      </c>
      <c r="Z11">
        <f t="shared" si="15"/>
        <v>2.3057215258710855</v>
      </c>
      <c r="AA11" s="4"/>
      <c r="AB11" s="4" t="s">
        <v>17</v>
      </c>
      <c r="AC11" s="4" t="s">
        <v>18</v>
      </c>
      <c r="AD11" s="4" t="s">
        <v>19</v>
      </c>
      <c r="AE11" s="4" t="s">
        <v>20</v>
      </c>
      <c r="AF11" s="4" t="s">
        <v>21</v>
      </c>
    </row>
    <row r="12" spans="1:35" x14ac:dyDescent="0.25">
      <c r="A12">
        <v>11</v>
      </c>
      <c r="B12">
        <v>7.4048578564302598</v>
      </c>
      <c r="C12">
        <v>64.173171548709462</v>
      </c>
      <c r="D12">
        <f t="shared" si="0"/>
        <v>1.2971215233856341</v>
      </c>
      <c r="G12">
        <v>250</v>
      </c>
      <c r="H12">
        <f t="shared" si="1"/>
        <v>19.462865971916141</v>
      </c>
      <c r="I12">
        <f t="shared" si="2"/>
        <v>96.661260309725392</v>
      </c>
      <c r="J12">
        <f t="shared" si="3"/>
        <v>7.6604430140586359</v>
      </c>
      <c r="K12">
        <v>113</v>
      </c>
      <c r="L12">
        <f t="shared" si="4"/>
        <v>9.0707841759463381</v>
      </c>
      <c r="M12">
        <f t="shared" si="5"/>
        <v>76.039309458804283</v>
      </c>
      <c r="N12">
        <f t="shared" si="6"/>
        <v>5.0805981591373808</v>
      </c>
      <c r="O12">
        <v>173</v>
      </c>
      <c r="P12">
        <f t="shared" si="7"/>
        <v>9.4773262092402639</v>
      </c>
      <c r="Q12">
        <f t="shared" si="8"/>
        <v>77.553780969099961</v>
      </c>
      <c r="R12">
        <f t="shared" si="9"/>
        <v>4.3487286857778642</v>
      </c>
      <c r="S12">
        <v>119</v>
      </c>
      <c r="T12">
        <f t="shared" si="10"/>
        <v>7.8349302556090077</v>
      </c>
      <c r="U12">
        <f t="shared" si="11"/>
        <v>36.550753152391586</v>
      </c>
      <c r="V12">
        <f t="shared" si="12"/>
        <v>30.235745297736891</v>
      </c>
      <c r="W12">
        <v>140</v>
      </c>
      <c r="X12">
        <f t="shared" si="13"/>
        <v>8.3015218423060215</v>
      </c>
      <c r="Y12">
        <f t="shared" si="14"/>
        <v>71.270339440468746</v>
      </c>
      <c r="Z12">
        <f t="shared" si="15"/>
        <v>5.3314161596458938</v>
      </c>
      <c r="AA12" s="2" t="s">
        <v>13</v>
      </c>
      <c r="AB12" s="2">
        <v>1</v>
      </c>
      <c r="AC12" s="2">
        <v>101931.25094609003</v>
      </c>
      <c r="AD12" s="2">
        <v>101931.25094609003</v>
      </c>
      <c r="AE12" s="2">
        <v>184.96001669300907</v>
      </c>
      <c r="AF12" s="2">
        <v>7.5708483538668175E-32</v>
      </c>
    </row>
    <row r="13" spans="1:35" x14ac:dyDescent="0.25">
      <c r="A13">
        <v>12</v>
      </c>
      <c r="B13">
        <v>19.572410984236249</v>
      </c>
      <c r="C13">
        <v>88.399676515198038</v>
      </c>
      <c r="D13">
        <f t="shared" si="0"/>
        <v>23.028262212706139</v>
      </c>
      <c r="G13">
        <v>74</v>
      </c>
      <c r="H13">
        <f t="shared" si="1"/>
        <v>6.8591255865837075</v>
      </c>
      <c r="I13">
        <f t="shared" si="2"/>
        <v>75.049175324775689</v>
      </c>
      <c r="J13">
        <f t="shared" si="3"/>
        <v>17.043165202249501</v>
      </c>
      <c r="K13">
        <v>16</v>
      </c>
      <c r="L13">
        <f t="shared" si="4"/>
        <v>5.9985454127512483</v>
      </c>
      <c r="M13">
        <f t="shared" si="5"/>
        <v>24.767327698718397</v>
      </c>
      <c r="N13">
        <f t="shared" si="6"/>
        <v>33.07217012854121</v>
      </c>
      <c r="O13">
        <v>171</v>
      </c>
      <c r="P13">
        <f t="shared" si="7"/>
        <v>17.542906670394924</v>
      </c>
      <c r="Q13">
        <f t="shared" si="8"/>
        <v>87.081545224848938</v>
      </c>
      <c r="R13">
        <f t="shared" si="9"/>
        <v>23.925289374579847</v>
      </c>
      <c r="S13">
        <v>247</v>
      </c>
      <c r="T13">
        <f t="shared" si="10"/>
        <v>15.926398532309019</v>
      </c>
      <c r="U13">
        <f t="shared" si="11"/>
        <v>51.936210985576409</v>
      </c>
      <c r="V13">
        <f t="shared" si="12"/>
        <v>50.841536526838254</v>
      </c>
      <c r="W13">
        <v>172</v>
      </c>
      <c r="X13">
        <f t="shared" si="13"/>
        <v>2.2849019862734332</v>
      </c>
      <c r="Y13">
        <f t="shared" si="14"/>
        <v>65.962001123737423</v>
      </c>
      <c r="Z13">
        <f t="shared" si="15"/>
        <v>21.813687980696187</v>
      </c>
      <c r="AA13" s="2" t="s">
        <v>14</v>
      </c>
      <c r="AB13" s="2">
        <v>248</v>
      </c>
      <c r="AC13" s="2">
        <v>136672.51272250668</v>
      </c>
      <c r="AD13" s="2">
        <v>551.0988416230108</v>
      </c>
      <c r="AE13" s="2"/>
      <c r="AF13" s="2"/>
    </row>
    <row r="14" spans="1:35" ht="15.75" thickBot="1" x14ac:dyDescent="0.3">
      <c r="A14">
        <v>13</v>
      </c>
      <c r="B14">
        <v>2.0216590937685774</v>
      </c>
      <c r="C14">
        <v>72.225578661905374</v>
      </c>
      <c r="D14">
        <f t="shared" si="0"/>
        <v>27.087980144792319</v>
      </c>
      <c r="G14">
        <v>10</v>
      </c>
      <c r="H14">
        <f t="shared" si="1"/>
        <v>15.832357332249149</v>
      </c>
      <c r="I14">
        <f t="shared" si="2"/>
        <v>69.594587970515278</v>
      </c>
      <c r="J14">
        <f t="shared" si="3"/>
        <v>21.385875437297784</v>
      </c>
      <c r="K14">
        <v>11</v>
      </c>
      <c r="L14">
        <f t="shared" si="4"/>
        <v>7.4048578564302598</v>
      </c>
      <c r="M14">
        <f t="shared" si="5"/>
        <v>64.173171548709462</v>
      </c>
      <c r="N14">
        <f t="shared" si="6"/>
        <v>0.32837446588671071</v>
      </c>
      <c r="O14">
        <v>191</v>
      </c>
      <c r="P14">
        <f t="shared" si="7"/>
        <v>12.826334504399718</v>
      </c>
      <c r="Q14">
        <f t="shared" si="8"/>
        <v>104.13231804610997</v>
      </c>
      <c r="R14">
        <f t="shared" si="9"/>
        <v>15.231125459163707</v>
      </c>
      <c r="S14">
        <v>2</v>
      </c>
      <c r="T14">
        <f t="shared" si="10"/>
        <v>16.942766649329339</v>
      </c>
      <c r="U14">
        <f t="shared" si="11"/>
        <v>93.03150489817628</v>
      </c>
      <c r="V14">
        <f t="shared" si="12"/>
        <v>14.26709801250783</v>
      </c>
      <c r="W14">
        <v>146</v>
      </c>
      <c r="X14">
        <f t="shared" si="13"/>
        <v>3.2896004838410553</v>
      </c>
      <c r="Y14">
        <f t="shared" si="14"/>
        <v>69.250872592679102</v>
      </c>
      <c r="Z14">
        <f t="shared" si="15"/>
        <v>21.463806496921421</v>
      </c>
      <c r="AA14" s="3" t="s">
        <v>15</v>
      </c>
      <c r="AB14" s="3">
        <v>249</v>
      </c>
      <c r="AC14" s="3">
        <v>238603.76366859672</v>
      </c>
      <c r="AD14" s="3"/>
      <c r="AE14" s="3"/>
      <c r="AF14" s="3"/>
    </row>
    <row r="15" spans="1:35" ht="15.75" thickBot="1" x14ac:dyDescent="0.3">
      <c r="A15">
        <v>14</v>
      </c>
      <c r="B15">
        <v>7.3710009096814773</v>
      </c>
      <c r="C15">
        <v>104.00289215802648</v>
      </c>
      <c r="D15">
        <f t="shared" si="0"/>
        <v>38.660478992871127</v>
      </c>
      <c r="G15">
        <v>7</v>
      </c>
      <c r="H15">
        <f t="shared" si="1"/>
        <v>10.848553604132613</v>
      </c>
      <c r="I15">
        <f t="shared" si="2"/>
        <v>48.549554490081078</v>
      </c>
      <c r="J15">
        <f t="shared" si="3"/>
        <v>24.116637329326664</v>
      </c>
      <c r="K15">
        <v>198</v>
      </c>
      <c r="L15">
        <f t="shared" si="4"/>
        <v>19.305779199275136</v>
      </c>
      <c r="M15">
        <f t="shared" si="5"/>
        <v>136.0306666207602</v>
      </c>
      <c r="N15">
        <f t="shared" si="6"/>
        <v>21.366014816510798</v>
      </c>
      <c r="O15">
        <v>142</v>
      </c>
      <c r="P15">
        <f t="shared" si="7"/>
        <v>0.27096026754762859</v>
      </c>
      <c r="Q15">
        <f t="shared" si="8"/>
        <v>15.93335457056966</v>
      </c>
      <c r="R15">
        <f t="shared" si="9"/>
        <v>14.123279204450576</v>
      </c>
      <c r="S15">
        <v>71</v>
      </c>
      <c r="T15">
        <f t="shared" si="10"/>
        <v>11.157645198965788</v>
      </c>
      <c r="U15">
        <f t="shared" si="11"/>
        <v>69.514344976826379</v>
      </c>
      <c r="V15">
        <f t="shared" si="12"/>
        <v>12.051753046558602</v>
      </c>
      <c r="W15">
        <v>198</v>
      </c>
      <c r="X15">
        <f t="shared" si="13"/>
        <v>19.305779199275136</v>
      </c>
      <c r="Y15">
        <f t="shared" si="14"/>
        <v>136.0306666207602</v>
      </c>
      <c r="Z15">
        <f t="shared" si="15"/>
        <v>30.237225743798504</v>
      </c>
    </row>
    <row r="16" spans="1:35" x14ac:dyDescent="0.25">
      <c r="A16">
        <v>15</v>
      </c>
      <c r="B16">
        <v>4.0699224774100902</v>
      </c>
      <c r="C16">
        <v>78.905065354324151</v>
      </c>
      <c r="D16">
        <f t="shared" si="0"/>
        <v>26.031041788854722</v>
      </c>
      <c r="G16">
        <v>147</v>
      </c>
      <c r="H16">
        <f t="shared" si="1"/>
        <v>9.095843942967015</v>
      </c>
      <c r="I16">
        <f t="shared" si="2"/>
        <v>41.354432067764222</v>
      </c>
      <c r="J16">
        <f t="shared" si="3"/>
        <v>24.870976265504986</v>
      </c>
      <c r="K16">
        <v>40</v>
      </c>
      <c r="L16">
        <f t="shared" si="4"/>
        <v>6.1876784438331578</v>
      </c>
      <c r="M16">
        <f t="shared" si="5"/>
        <v>39.861685097913757</v>
      </c>
      <c r="N16">
        <f t="shared" si="6"/>
        <v>18.785457186922617</v>
      </c>
      <c r="O16">
        <v>136</v>
      </c>
      <c r="P16">
        <f t="shared" si="7"/>
        <v>10.140084129200117</v>
      </c>
      <c r="Q16">
        <f t="shared" si="8"/>
        <v>90.897637241263979</v>
      </c>
      <c r="R16">
        <f t="shared" si="9"/>
        <v>14.586369510800786</v>
      </c>
      <c r="S16">
        <v>96</v>
      </c>
      <c r="T16">
        <f t="shared" si="10"/>
        <v>18.892646805978877</v>
      </c>
      <c r="U16">
        <f t="shared" si="11"/>
        <v>124.08058110821665</v>
      </c>
      <c r="V16">
        <f t="shared" si="12"/>
        <v>8.1088153104372935</v>
      </c>
      <c r="W16">
        <v>160</v>
      </c>
      <c r="X16">
        <f t="shared" si="13"/>
        <v>5.2466524056544861</v>
      </c>
      <c r="Y16">
        <f t="shared" si="14"/>
        <v>74.688133352487711</v>
      </c>
      <c r="Z16">
        <f t="shared" si="15"/>
        <v>19.8131414000093</v>
      </c>
      <c r="AA16" s="4"/>
      <c r="AB16" s="4" t="s">
        <v>22</v>
      </c>
      <c r="AC16" s="4" t="s">
        <v>10</v>
      </c>
      <c r="AD16" s="4" t="s">
        <v>23</v>
      </c>
      <c r="AE16" s="4" t="s">
        <v>24</v>
      </c>
      <c r="AF16" s="4" t="s">
        <v>25</v>
      </c>
      <c r="AG16" s="4" t="s">
        <v>26</v>
      </c>
      <c r="AH16" s="4" t="s">
        <v>27</v>
      </c>
      <c r="AI16" s="4" t="s">
        <v>28</v>
      </c>
    </row>
    <row r="17" spans="1:35" x14ac:dyDescent="0.25">
      <c r="A17">
        <v>16</v>
      </c>
      <c r="B17">
        <v>5.9985454127512483</v>
      </c>
      <c r="C17">
        <v>24.767327698718397</v>
      </c>
      <c r="D17">
        <f t="shared" si="0"/>
        <v>35.391231100340576</v>
      </c>
      <c r="G17">
        <v>174</v>
      </c>
      <c r="H17">
        <f t="shared" si="1"/>
        <v>13.642173024692504</v>
      </c>
      <c r="I17">
        <f t="shared" si="2"/>
        <v>102.16263230976273</v>
      </c>
      <c r="J17">
        <f t="shared" si="3"/>
        <v>19.230565754129614</v>
      </c>
      <c r="K17">
        <v>198</v>
      </c>
      <c r="L17">
        <f t="shared" si="4"/>
        <v>19.305779199275136</v>
      </c>
      <c r="M17">
        <f t="shared" si="5"/>
        <v>136.0306666207602</v>
      </c>
      <c r="N17">
        <f t="shared" si="6"/>
        <v>21.366014816510798</v>
      </c>
      <c r="O17">
        <v>143</v>
      </c>
      <c r="P17">
        <f t="shared" si="7"/>
        <v>8.7273542537640836</v>
      </c>
      <c r="Q17">
        <f t="shared" si="8"/>
        <v>59.532813591228184</v>
      </c>
      <c r="R17">
        <f t="shared" si="9"/>
        <v>10.157268289078825</v>
      </c>
      <c r="S17">
        <v>231</v>
      </c>
      <c r="T17">
        <f t="shared" si="10"/>
        <v>6.884559496455342</v>
      </c>
      <c r="U17">
        <f t="shared" si="11"/>
        <v>72.258465252395624</v>
      </c>
      <c r="V17">
        <f t="shared" si="12"/>
        <v>9.6992627051268947</v>
      </c>
      <c r="W17">
        <v>136</v>
      </c>
      <c r="X17">
        <f t="shared" si="13"/>
        <v>10.140084129200117</v>
      </c>
      <c r="Y17">
        <f t="shared" si="14"/>
        <v>90.897637241263979</v>
      </c>
      <c r="Z17">
        <f t="shared" si="15"/>
        <v>18.29992630784119</v>
      </c>
      <c r="AA17" s="2" t="s">
        <v>16</v>
      </c>
      <c r="AB17" s="2">
        <v>39.540044371266241</v>
      </c>
      <c r="AC17" s="2">
        <v>3.0624883061164474</v>
      </c>
      <c r="AD17" s="2">
        <v>12.911084196565346</v>
      </c>
      <c r="AE17" s="2">
        <v>1.6335272033337231E-29</v>
      </c>
      <c r="AF17" s="2">
        <v>33.508241964024641</v>
      </c>
      <c r="AG17" s="2">
        <v>45.57184677850784</v>
      </c>
      <c r="AH17" s="2">
        <v>33.508241964024641</v>
      </c>
      <c r="AI17" s="2">
        <v>45.57184677850784</v>
      </c>
    </row>
    <row r="18" spans="1:35" ht="15.75" thickBot="1" x14ac:dyDescent="0.3">
      <c r="A18">
        <v>17</v>
      </c>
      <c r="B18">
        <v>5.2868662533305377</v>
      </c>
      <c r="C18">
        <v>49.905209250576803</v>
      </c>
      <c r="D18">
        <f t="shared" si="0"/>
        <v>7.5652907181050928</v>
      </c>
      <c r="G18">
        <v>21</v>
      </c>
      <c r="H18">
        <f t="shared" si="1"/>
        <v>0.13446403330910961</v>
      </c>
      <c r="I18">
        <f t="shared" si="2"/>
        <v>54.966596054380865</v>
      </c>
      <c r="J18">
        <f t="shared" si="3"/>
        <v>21.672088379669123</v>
      </c>
      <c r="K18">
        <v>19</v>
      </c>
      <c r="L18">
        <f t="shared" si="4"/>
        <v>6.8953177888119281</v>
      </c>
      <c r="M18">
        <f t="shared" si="5"/>
        <v>32.56422843622164</v>
      </c>
      <c r="N18">
        <f t="shared" si="6"/>
        <v>29.104707512397574</v>
      </c>
      <c r="O18">
        <v>162</v>
      </c>
      <c r="P18">
        <f t="shared" si="7"/>
        <v>19.176529812957973</v>
      </c>
      <c r="Q18">
        <f t="shared" si="8"/>
        <v>73.234638739899225</v>
      </c>
      <c r="R18">
        <f t="shared" si="9"/>
        <v>45.428664816617115</v>
      </c>
      <c r="S18">
        <v>159</v>
      </c>
      <c r="T18">
        <f t="shared" si="10"/>
        <v>11.738436721629244</v>
      </c>
      <c r="U18">
        <f t="shared" si="11"/>
        <v>78.233609098748744</v>
      </c>
      <c r="V18">
        <f t="shared" si="12"/>
        <v>5.9158781972158252</v>
      </c>
      <c r="W18">
        <v>175</v>
      </c>
      <c r="X18">
        <f t="shared" si="13"/>
        <v>13.308214080777653</v>
      </c>
      <c r="Y18">
        <f t="shared" si="14"/>
        <v>55.252914589150024</v>
      </c>
      <c r="Z18">
        <f t="shared" si="15"/>
        <v>28.818927383387084</v>
      </c>
      <c r="AA18" s="3" t="s">
        <v>1</v>
      </c>
      <c r="AB18" s="3">
        <v>3.5095417199336838</v>
      </c>
      <c r="AC18" s="3">
        <v>0.25805452658545003</v>
      </c>
      <c r="AD18" s="3">
        <v>13.600000613713565</v>
      </c>
      <c r="AE18" s="3">
        <v>7.5708483538662755E-32</v>
      </c>
      <c r="AF18" s="3">
        <v>3.0012838070629719</v>
      </c>
      <c r="AG18" s="3">
        <v>4.0177996328043957</v>
      </c>
      <c r="AH18" s="3">
        <v>3.0012838070629719</v>
      </c>
      <c r="AI18" s="3">
        <v>4.0177996328043957</v>
      </c>
    </row>
    <row r="19" spans="1:35" x14ac:dyDescent="0.25">
      <c r="A19">
        <v>18</v>
      </c>
      <c r="B19">
        <v>18.664752320950882</v>
      </c>
      <c r="C19">
        <v>138.41177246004526</v>
      </c>
      <c r="D19">
        <f t="shared" si="0"/>
        <v>30.412119993605373</v>
      </c>
      <c r="G19">
        <v>72</v>
      </c>
      <c r="H19">
        <f t="shared" si="1"/>
        <v>4.9692265972480065</v>
      </c>
      <c r="I19">
        <f t="shared" si="2"/>
        <v>92.065214037714838</v>
      </c>
      <c r="J19">
        <f t="shared" si="3"/>
        <v>41.004124954129175</v>
      </c>
      <c r="K19">
        <v>58</v>
      </c>
      <c r="L19">
        <f t="shared" si="4"/>
        <v>7.0719091349133549</v>
      </c>
      <c r="M19">
        <f t="shared" si="5"/>
        <v>50.524418816647</v>
      </c>
      <c r="N19">
        <f t="shared" si="6"/>
        <v>11.898605516845986</v>
      </c>
      <c r="O19">
        <v>226</v>
      </c>
      <c r="P19">
        <f t="shared" si="7"/>
        <v>13.989552233583652</v>
      </c>
      <c r="Q19">
        <f t="shared" si="8"/>
        <v>70.350335593450126</v>
      </c>
      <c r="R19">
        <f t="shared" si="9"/>
        <v>24.002628703743525</v>
      </c>
      <c r="S19">
        <v>108</v>
      </c>
      <c r="T19">
        <f t="shared" si="10"/>
        <v>7.6085982722899921</v>
      </c>
      <c r="U19">
        <f t="shared" si="11"/>
        <v>84.820972400833639</v>
      </c>
      <c r="V19">
        <f t="shared" si="12"/>
        <v>19.041209749923809</v>
      </c>
      <c r="W19">
        <v>37</v>
      </c>
      <c r="X19">
        <f t="shared" si="13"/>
        <v>14.996997268222483</v>
      </c>
      <c r="Y19">
        <f t="shared" si="14"/>
        <v>109.31351200141711</v>
      </c>
      <c r="Z19">
        <f t="shared" si="15"/>
        <v>19.125342767826069</v>
      </c>
    </row>
    <row r="20" spans="1:35" x14ac:dyDescent="0.25">
      <c r="A20">
        <v>19</v>
      </c>
      <c r="B20">
        <v>6.8953177888119281</v>
      </c>
      <c r="C20">
        <v>32.56422843622164</v>
      </c>
      <c r="D20">
        <f t="shared" si="0"/>
        <v>30.981498403939295</v>
      </c>
      <c r="G20">
        <v>35</v>
      </c>
      <c r="H20">
        <f t="shared" si="1"/>
        <v>10.293598289385182</v>
      </c>
      <c r="I20">
        <f t="shared" si="2"/>
        <v>98.088777396200911</v>
      </c>
      <c r="J20">
        <f t="shared" si="3"/>
        <v>27.461911944397627</v>
      </c>
      <c r="K20">
        <v>243</v>
      </c>
      <c r="L20">
        <f t="shared" si="4"/>
        <v>19.299682862591943</v>
      </c>
      <c r="M20">
        <f t="shared" si="5"/>
        <v>136.00911555548018</v>
      </c>
      <c r="N20">
        <f t="shared" si="6"/>
        <v>21.370496604960962</v>
      </c>
      <c r="O20">
        <v>148</v>
      </c>
      <c r="P20">
        <f t="shared" si="7"/>
        <v>14.708965088298143</v>
      </c>
      <c r="Q20">
        <f t="shared" si="8"/>
        <v>103.61462888955421</v>
      </c>
      <c r="R20">
        <f t="shared" si="9"/>
        <v>5.8899186578549489</v>
      </c>
      <c r="S20">
        <v>25</v>
      </c>
      <c r="T20">
        <f t="shared" si="10"/>
        <v>8.6716820682028946</v>
      </c>
      <c r="U20">
        <f t="shared" si="11"/>
        <v>76.86487073368771</v>
      </c>
      <c r="V20">
        <f t="shared" si="12"/>
        <v>6.3564590459943631</v>
      </c>
      <c r="W20">
        <v>101</v>
      </c>
      <c r="X20">
        <f t="shared" si="13"/>
        <v>8.1935340688321645E-3</v>
      </c>
      <c r="Y20">
        <f t="shared" si="14"/>
        <v>46.177900174678918</v>
      </c>
      <c r="Z20">
        <f t="shared" si="15"/>
        <v>10.275224526856887</v>
      </c>
    </row>
    <row r="21" spans="1:35" x14ac:dyDescent="0.25">
      <c r="A21">
        <v>20</v>
      </c>
      <c r="B21">
        <v>0.81325814740383251</v>
      </c>
      <c r="C21">
        <v>31.672510613372673</v>
      </c>
      <c r="D21">
        <f t="shared" si="0"/>
        <v>8.9008783276783774</v>
      </c>
      <c r="G21">
        <v>198</v>
      </c>
      <c r="H21">
        <f t="shared" si="1"/>
        <v>19.305779199275136</v>
      </c>
      <c r="I21">
        <f t="shared" si="2"/>
        <v>136.0306666207602</v>
      </c>
      <c r="J21">
        <f t="shared" si="3"/>
        <v>32.286219138907299</v>
      </c>
      <c r="K21">
        <v>44</v>
      </c>
      <c r="L21">
        <f t="shared" si="4"/>
        <v>15.854222933319285</v>
      </c>
      <c r="M21">
        <f t="shared" si="5"/>
        <v>128.37515302701269</v>
      </c>
      <c r="N21">
        <f t="shared" si="6"/>
        <v>28.449493519705527</v>
      </c>
      <c r="O21">
        <v>100</v>
      </c>
      <c r="P21">
        <f t="shared" si="7"/>
        <v>13.294036916266878</v>
      </c>
      <c r="Q21">
        <f t="shared" si="8"/>
        <v>80.123882366027487</v>
      </c>
      <c r="R21">
        <f t="shared" si="9"/>
        <v>10.969339033633567</v>
      </c>
      <c r="S21">
        <v>190</v>
      </c>
      <c r="T21">
        <f t="shared" si="10"/>
        <v>1.2920916582978181</v>
      </c>
      <c r="U21">
        <f t="shared" si="11"/>
        <v>12.090638706041689</v>
      </c>
      <c r="V21">
        <f t="shared" si="12"/>
        <v>25.592991701180075</v>
      </c>
      <c r="W21">
        <v>87</v>
      </c>
      <c r="X21">
        <f t="shared" si="13"/>
        <v>5.8539390412001335</v>
      </c>
      <c r="Y21">
        <f t="shared" si="14"/>
        <v>79.860431489940581</v>
      </c>
      <c r="Z21">
        <f t="shared" si="15"/>
        <v>22.786007525185042</v>
      </c>
    </row>
    <row r="22" spans="1:35" x14ac:dyDescent="0.25">
      <c r="A22">
        <v>21</v>
      </c>
      <c r="B22">
        <v>0.13446403330910961</v>
      </c>
      <c r="C22">
        <v>54.966596054380865</v>
      </c>
      <c r="D22">
        <f t="shared" si="0"/>
        <v>16.957056972141917</v>
      </c>
      <c r="G22">
        <v>126</v>
      </c>
      <c r="H22">
        <f t="shared" si="1"/>
        <v>7.9059874775944294</v>
      </c>
      <c r="I22">
        <f t="shared" si="2"/>
        <v>51.507629972768953</v>
      </c>
      <c r="J22">
        <f t="shared" si="3"/>
        <v>10.345344041886179</v>
      </c>
      <c r="K22">
        <v>6</v>
      </c>
      <c r="L22">
        <f t="shared" si="4"/>
        <v>11.826247416792377</v>
      </c>
      <c r="M22">
        <f t="shared" si="5"/>
        <v>111.88324513002613</v>
      </c>
      <c r="N22">
        <f t="shared" si="6"/>
        <v>29.158029577794117</v>
      </c>
      <c r="O22">
        <v>59</v>
      </c>
      <c r="P22">
        <f t="shared" si="7"/>
        <v>3.4106567458129189</v>
      </c>
      <c r="Q22">
        <f t="shared" si="8"/>
        <v>73.94318184665488</v>
      </c>
      <c r="R22">
        <f t="shared" si="9"/>
        <v>29.171410905544022</v>
      </c>
      <c r="S22">
        <v>109</v>
      </c>
      <c r="T22">
        <f t="shared" si="10"/>
        <v>12.36850929321176</v>
      </c>
      <c r="U22">
        <f t="shared" si="11"/>
        <v>75.278080824900428</v>
      </c>
      <c r="V22">
        <f t="shared" si="12"/>
        <v>11.674000274273119</v>
      </c>
      <c r="W22">
        <v>78</v>
      </c>
      <c r="X22">
        <f t="shared" si="13"/>
        <v>17.370090971925475</v>
      </c>
      <c r="Y22">
        <f t="shared" si="14"/>
        <v>103.203662501884</v>
      </c>
      <c r="Z22">
        <f t="shared" si="15"/>
        <v>4.4207738153150942</v>
      </c>
    </row>
    <row r="23" spans="1:35" x14ac:dyDescent="0.25">
      <c r="A23">
        <v>22</v>
      </c>
      <c r="B23">
        <v>18.592161056237618</v>
      </c>
      <c r="C23">
        <v>134.6799998931194</v>
      </c>
      <c r="D23">
        <f t="shared" si="0"/>
        <v>26.954529391315887</v>
      </c>
      <c r="G23">
        <v>183</v>
      </c>
      <c r="H23">
        <f t="shared" si="1"/>
        <v>0.25323351787738035</v>
      </c>
      <c r="I23">
        <f t="shared" si="2"/>
        <v>5.6109917909742881</v>
      </c>
      <c r="J23">
        <f t="shared" si="3"/>
        <v>28.119964972718783</v>
      </c>
      <c r="K23">
        <v>218</v>
      </c>
      <c r="L23">
        <f t="shared" si="4"/>
        <v>11.76216965529237</v>
      </c>
      <c r="M23">
        <f t="shared" si="5"/>
        <v>64.744439372293087</v>
      </c>
      <c r="N23">
        <f t="shared" si="6"/>
        <v>17.707148413105358</v>
      </c>
      <c r="O23">
        <v>28</v>
      </c>
      <c r="P23">
        <f t="shared" si="7"/>
        <v>10.23133242241177</v>
      </c>
      <c r="Q23">
        <f t="shared" si="8"/>
        <v>68.927227364336588</v>
      </c>
      <c r="R23">
        <f t="shared" si="9"/>
        <v>7.811703090876037</v>
      </c>
      <c r="S23">
        <v>126</v>
      </c>
      <c r="T23">
        <f t="shared" si="10"/>
        <v>7.9059874775944294</v>
      </c>
      <c r="U23">
        <f t="shared" si="11"/>
        <v>51.507629972768953</v>
      </c>
      <c r="V23">
        <f t="shared" si="12"/>
        <v>15.594934497356881</v>
      </c>
      <c r="W23">
        <v>228</v>
      </c>
      <c r="X23">
        <f t="shared" si="13"/>
        <v>18.110499956542135</v>
      </c>
      <c r="Y23">
        <f t="shared" si="14"/>
        <v>99.158733208138145</v>
      </c>
      <c r="Z23">
        <f t="shared" si="15"/>
        <v>2.3057215258710855</v>
      </c>
    </row>
    <row r="24" spans="1:35" x14ac:dyDescent="0.25">
      <c r="A24">
        <v>23</v>
      </c>
      <c r="B24">
        <v>5.6881320573379419</v>
      </c>
      <c r="C24">
        <v>56.382918744352999</v>
      </c>
      <c r="D24">
        <f t="shared" si="0"/>
        <v>2.6031884660365705</v>
      </c>
      <c r="G24">
        <v>51</v>
      </c>
      <c r="H24">
        <f t="shared" si="1"/>
        <v>10.38502382750541</v>
      </c>
      <c r="I24">
        <f t="shared" si="2"/>
        <v>90.359163106433925</v>
      </c>
      <c r="J24">
        <f t="shared" si="3"/>
        <v>19.396330945949124</v>
      </c>
      <c r="K24">
        <v>46</v>
      </c>
      <c r="L24">
        <f t="shared" si="4"/>
        <v>18.996072503141153</v>
      </c>
      <c r="M24">
        <f t="shared" si="5"/>
        <v>69.156104623048336</v>
      </c>
      <c r="N24">
        <f t="shared" si="6"/>
        <v>44.186023584047412</v>
      </c>
      <c r="O24">
        <v>57</v>
      </c>
      <c r="P24">
        <f t="shared" si="7"/>
        <v>6.8743870703950467</v>
      </c>
      <c r="Q24">
        <f t="shared" si="8"/>
        <v>70.811274531233536</v>
      </c>
      <c r="R24">
        <f t="shared" si="9"/>
        <v>9.805683797218812</v>
      </c>
      <c r="S24">
        <v>5</v>
      </c>
      <c r="T24">
        <f t="shared" si="10"/>
        <v>18.359957565796655</v>
      </c>
      <c r="U24">
        <f t="shared" si="11"/>
        <v>73.391024111213667</v>
      </c>
      <c r="V24">
        <f t="shared" si="12"/>
        <v>40.211313733494933</v>
      </c>
      <c r="W24">
        <v>95</v>
      </c>
      <c r="X24">
        <f t="shared" si="13"/>
        <v>16.337750670881924</v>
      </c>
      <c r="Y24">
        <f t="shared" si="14"/>
        <v>100.69202233921752</v>
      </c>
      <c r="Z24">
        <f t="shared" si="15"/>
        <v>5.6479979265822777</v>
      </c>
    </row>
    <row r="25" spans="1:35" x14ac:dyDescent="0.25">
      <c r="A25">
        <v>24</v>
      </c>
      <c r="B25">
        <v>3.3957675617944805</v>
      </c>
      <c r="C25">
        <v>79.563918416876533</v>
      </c>
      <c r="D25">
        <f t="shared" si="0"/>
        <v>29.236222153498836</v>
      </c>
      <c r="G25">
        <v>190</v>
      </c>
      <c r="H25">
        <f t="shared" si="1"/>
        <v>1.2920916582978181</v>
      </c>
      <c r="I25">
        <f t="shared" si="2"/>
        <v>12.090638706041689</v>
      </c>
      <c r="J25">
        <f t="shared" si="3"/>
        <v>25.457870104925892</v>
      </c>
      <c r="K25">
        <v>238</v>
      </c>
      <c r="L25">
        <f t="shared" si="4"/>
        <v>10.549935632891128</v>
      </c>
      <c r="M25">
        <f t="shared" si="5"/>
        <v>58.1100492377089</v>
      </c>
      <c r="N25">
        <f t="shared" si="6"/>
        <v>19.16500177948037</v>
      </c>
      <c r="O25">
        <v>51</v>
      </c>
      <c r="P25">
        <f t="shared" si="7"/>
        <v>10.38502382750541</v>
      </c>
      <c r="Q25">
        <f t="shared" si="8"/>
        <v>90.359163106433925</v>
      </c>
      <c r="R25">
        <f t="shared" si="9"/>
        <v>12.899911396329912</v>
      </c>
      <c r="S25">
        <v>86</v>
      </c>
      <c r="T25">
        <f t="shared" si="10"/>
        <v>13.579133302039692</v>
      </c>
      <c r="U25">
        <f t="shared" si="11"/>
        <v>110.94399996005197</v>
      </c>
      <c r="V25">
        <f t="shared" si="12"/>
        <v>18.607003696843492</v>
      </c>
      <c r="W25">
        <v>89</v>
      </c>
      <c r="X25">
        <f t="shared" si="13"/>
        <v>11.873370858494759</v>
      </c>
      <c r="Y25">
        <f t="shared" si="14"/>
        <v>103.05171283241246</v>
      </c>
      <c r="Z25">
        <f t="shared" si="15"/>
        <v>24.176494547884467</v>
      </c>
    </row>
    <row r="26" spans="1:35" x14ac:dyDescent="0.25">
      <c r="A26">
        <v>25</v>
      </c>
      <c r="B26">
        <v>8.6716820682028946</v>
      </c>
      <c r="C26">
        <v>76.86487073368771</v>
      </c>
      <c r="D26">
        <f t="shared" si="0"/>
        <v>6.6096995828770062</v>
      </c>
      <c r="G26">
        <v>16</v>
      </c>
      <c r="H26">
        <f t="shared" si="1"/>
        <v>5.9985454127512483</v>
      </c>
      <c r="I26">
        <f t="shared" si="2"/>
        <v>24.767327698718397</v>
      </c>
      <c r="J26">
        <f t="shared" si="3"/>
        <v>30.076258723562873</v>
      </c>
      <c r="K26">
        <v>140</v>
      </c>
      <c r="L26">
        <f t="shared" si="4"/>
        <v>8.3015218423060215</v>
      </c>
      <c r="M26">
        <f t="shared" si="5"/>
        <v>71.270339440468746</v>
      </c>
      <c r="N26">
        <f t="shared" si="6"/>
        <v>3.5965670889758599</v>
      </c>
      <c r="O26">
        <v>143</v>
      </c>
      <c r="P26">
        <f t="shared" si="7"/>
        <v>8.7273542537640836</v>
      </c>
      <c r="Q26">
        <f t="shared" si="8"/>
        <v>59.532813591228184</v>
      </c>
      <c r="R26">
        <f t="shared" si="9"/>
        <v>10.157268289078825</v>
      </c>
      <c r="S26">
        <v>37</v>
      </c>
      <c r="T26">
        <f t="shared" si="10"/>
        <v>14.996997268222483</v>
      </c>
      <c r="U26">
        <f t="shared" si="11"/>
        <v>109.31351200141711</v>
      </c>
      <c r="V26">
        <f t="shared" si="12"/>
        <v>10.669787045930065</v>
      </c>
      <c r="W26">
        <v>91</v>
      </c>
      <c r="X26">
        <f t="shared" si="13"/>
        <v>2.8368522742656443</v>
      </c>
      <c r="Y26">
        <f t="shared" si="14"/>
        <v>11.786439208781349</v>
      </c>
      <c r="Z26">
        <f t="shared" si="15"/>
        <v>34.360892291554855</v>
      </c>
    </row>
    <row r="27" spans="1:35" x14ac:dyDescent="0.25">
      <c r="A27">
        <v>26</v>
      </c>
      <c r="B27">
        <v>19.676261656143836</v>
      </c>
      <c r="C27">
        <v>108.0428891941044</v>
      </c>
      <c r="D27">
        <f t="shared" si="0"/>
        <v>3.7773003282294013</v>
      </c>
      <c r="G27">
        <v>235</v>
      </c>
      <c r="H27">
        <f t="shared" si="1"/>
        <v>14.932952143172153</v>
      </c>
      <c r="I27">
        <f t="shared" si="2"/>
        <v>87.675355705107876</v>
      </c>
      <c r="J27">
        <f t="shared" si="3"/>
        <v>1.1475129191751421E-5</v>
      </c>
      <c r="K27">
        <v>157</v>
      </c>
      <c r="L27">
        <f t="shared" si="4"/>
        <v>16.630152224183064</v>
      </c>
      <c r="M27">
        <f t="shared" si="5"/>
        <v>64.22657133855428</v>
      </c>
      <c r="N27">
        <f t="shared" si="6"/>
        <v>39.012496660399187</v>
      </c>
      <c r="O27">
        <v>200</v>
      </c>
      <c r="P27">
        <f t="shared" si="7"/>
        <v>10.649428038285755</v>
      </c>
      <c r="Q27">
        <f t="shared" si="8"/>
        <v>83.312465389326761</v>
      </c>
      <c r="R27">
        <f t="shared" si="9"/>
        <v>4.6140033747049074</v>
      </c>
      <c r="S27">
        <v>121</v>
      </c>
      <c r="T27">
        <f t="shared" si="10"/>
        <v>4.9805657884060839</v>
      </c>
      <c r="U27">
        <f t="shared" si="11"/>
        <v>61.498346961328515</v>
      </c>
      <c r="V27">
        <f t="shared" si="12"/>
        <v>7.4082021197861501</v>
      </c>
      <c r="W27">
        <v>177</v>
      </c>
      <c r="X27">
        <f t="shared" si="13"/>
        <v>4.6480374803361695</v>
      </c>
      <c r="Y27">
        <f t="shared" si="14"/>
        <v>88.350450685067329</v>
      </c>
      <c r="Z27">
        <f t="shared" si="15"/>
        <v>35.643484097726436</v>
      </c>
    </row>
    <row r="28" spans="1:35" x14ac:dyDescent="0.25">
      <c r="A28">
        <v>27</v>
      </c>
      <c r="B28">
        <v>1.8755151678468973E-2</v>
      </c>
      <c r="C28">
        <v>6.644018595133363</v>
      </c>
      <c r="D28">
        <f t="shared" si="0"/>
        <v>30.928480457335048</v>
      </c>
      <c r="G28">
        <v>81</v>
      </c>
      <c r="H28">
        <f t="shared" si="1"/>
        <v>8.24010271252655</v>
      </c>
      <c r="I28">
        <f t="shared" si="2"/>
        <v>77.279192224537212</v>
      </c>
      <c r="J28">
        <f t="shared" si="3"/>
        <v>14.198425646573572</v>
      </c>
      <c r="K28">
        <v>120</v>
      </c>
      <c r="L28">
        <f t="shared" si="4"/>
        <v>17.383763574260186</v>
      </c>
      <c r="M28">
        <f t="shared" si="5"/>
        <v>132.46035084558744</v>
      </c>
      <c r="N28">
        <f t="shared" si="6"/>
        <v>26.003177439159501</v>
      </c>
      <c r="O28">
        <v>228</v>
      </c>
      <c r="P28">
        <f t="shared" si="7"/>
        <v>18.110499956542135</v>
      </c>
      <c r="Q28">
        <f t="shared" si="8"/>
        <v>99.158733208138145</v>
      </c>
      <c r="R28">
        <f t="shared" si="9"/>
        <v>14.508298998934237</v>
      </c>
      <c r="S28">
        <v>6</v>
      </c>
      <c r="T28">
        <f t="shared" si="10"/>
        <v>11.826247416792377</v>
      </c>
      <c r="U28">
        <f t="shared" si="11"/>
        <v>111.88324513002613</v>
      </c>
      <c r="V28">
        <f t="shared" si="12"/>
        <v>27.343171540959538</v>
      </c>
      <c r="W28">
        <v>111</v>
      </c>
      <c r="X28">
        <f t="shared" si="13"/>
        <v>11.760110172838907</v>
      </c>
      <c r="Y28">
        <f t="shared" si="14"/>
        <v>94.89100135025366</v>
      </c>
      <c r="Z28">
        <f t="shared" si="15"/>
        <v>16.42598339483402</v>
      </c>
    </row>
    <row r="29" spans="1:35" x14ac:dyDescent="0.25">
      <c r="A29">
        <v>28</v>
      </c>
      <c r="B29">
        <v>10.23133242241177</v>
      </c>
      <c r="C29">
        <v>68.927227364336588</v>
      </c>
      <c r="D29">
        <f t="shared" si="0"/>
        <v>7.2188453977344977</v>
      </c>
      <c r="G29">
        <v>63</v>
      </c>
      <c r="H29">
        <f t="shared" si="1"/>
        <v>18.295795316707895</v>
      </c>
      <c r="I29">
        <f t="shared" si="2"/>
        <v>98.085670967026971</v>
      </c>
      <c r="J29">
        <f t="shared" si="3"/>
        <v>1.9473303716129635</v>
      </c>
      <c r="K29">
        <v>171</v>
      </c>
      <c r="L29">
        <f t="shared" si="4"/>
        <v>17.542906670394924</v>
      </c>
      <c r="M29">
        <f t="shared" si="5"/>
        <v>87.081545224848938</v>
      </c>
      <c r="N29">
        <f t="shared" si="6"/>
        <v>20.055208257145829</v>
      </c>
      <c r="O29">
        <v>101</v>
      </c>
      <c r="P29">
        <f t="shared" si="7"/>
        <v>8.1935340688321645E-3</v>
      </c>
      <c r="Q29">
        <f t="shared" si="8"/>
        <v>46.177900174678918</v>
      </c>
      <c r="R29">
        <f t="shared" si="9"/>
        <v>17.352802171537633</v>
      </c>
      <c r="S29">
        <v>15</v>
      </c>
      <c r="T29">
        <f t="shared" si="10"/>
        <v>4.0699224774100902</v>
      </c>
      <c r="U29">
        <f t="shared" si="11"/>
        <v>78.905065354324151</v>
      </c>
      <c r="V29">
        <f t="shared" si="12"/>
        <v>28.865506771315403</v>
      </c>
      <c r="W29">
        <v>28</v>
      </c>
      <c r="X29">
        <f t="shared" si="13"/>
        <v>10.23133242241177</v>
      </c>
      <c r="Y29">
        <f t="shared" si="14"/>
        <v>68.927227364336588</v>
      </c>
      <c r="Z29">
        <f t="shared" si="15"/>
        <v>4.0009608188860994</v>
      </c>
    </row>
    <row r="30" spans="1:35" x14ac:dyDescent="0.25">
      <c r="A30">
        <v>29</v>
      </c>
      <c r="B30">
        <v>17.426721401310282</v>
      </c>
      <c r="C30">
        <v>119.60948856050169</v>
      </c>
      <c r="D30">
        <f t="shared" si="0"/>
        <v>16.285960021209817</v>
      </c>
      <c r="G30">
        <v>128</v>
      </c>
      <c r="H30">
        <f t="shared" si="1"/>
        <v>17.953733749006492</v>
      </c>
      <c r="I30">
        <f t="shared" si="2"/>
        <v>102.62006889505501</v>
      </c>
      <c r="J30">
        <f t="shared" si="3"/>
        <v>3.8440609679928599</v>
      </c>
      <c r="K30">
        <v>134</v>
      </c>
      <c r="L30">
        <f t="shared" si="4"/>
        <v>4.7418155716704664</v>
      </c>
      <c r="M30">
        <f t="shared" si="5"/>
        <v>22.132147008169031</v>
      </c>
      <c r="N30">
        <f t="shared" si="6"/>
        <v>30.340805985466812</v>
      </c>
      <c r="O30">
        <v>26</v>
      </c>
      <c r="P30">
        <f t="shared" si="7"/>
        <v>19.676261656143836</v>
      </c>
      <c r="Q30">
        <f t="shared" si="8"/>
        <v>108.0428891941044</v>
      </c>
      <c r="R30">
        <f t="shared" si="9"/>
        <v>12.962558792502264</v>
      </c>
      <c r="S30">
        <v>110</v>
      </c>
      <c r="T30">
        <f t="shared" si="10"/>
        <v>16.619498461697415</v>
      </c>
      <c r="U30">
        <f t="shared" si="11"/>
        <v>115.90045998624069</v>
      </c>
      <c r="V30">
        <f t="shared" si="12"/>
        <v>10.039769881626384</v>
      </c>
      <c r="W30">
        <v>246</v>
      </c>
      <c r="X30">
        <f t="shared" si="13"/>
        <v>7.9241735894663812</v>
      </c>
      <c r="Y30">
        <f t="shared" si="14"/>
        <v>43.5002142391576</v>
      </c>
      <c r="Z30">
        <f t="shared" si="15"/>
        <v>21.072053201583021</v>
      </c>
    </row>
    <row r="31" spans="1:35" x14ac:dyDescent="0.25">
      <c r="A31">
        <v>30</v>
      </c>
      <c r="B31">
        <v>8.0033358609198402</v>
      </c>
      <c r="C31">
        <v>99.741432617902746</v>
      </c>
      <c r="D31">
        <f t="shared" si="0"/>
        <v>32.010648897094342</v>
      </c>
      <c r="G31">
        <v>145</v>
      </c>
      <c r="H31">
        <f t="shared" si="1"/>
        <v>3.0807903934100289</v>
      </c>
      <c r="I31">
        <f t="shared" si="2"/>
        <v>26.434471165432363</v>
      </c>
      <c r="J31">
        <f t="shared" si="3"/>
        <v>17.687072261619942</v>
      </c>
      <c r="K31">
        <v>222</v>
      </c>
      <c r="L31">
        <f t="shared" si="4"/>
        <v>7.7555915759144796</v>
      </c>
      <c r="M31">
        <f t="shared" si="5"/>
        <v>29.979091009188121</v>
      </c>
      <c r="N31">
        <f t="shared" si="6"/>
        <v>35.363425128874837</v>
      </c>
      <c r="O31">
        <v>198</v>
      </c>
      <c r="P31">
        <f t="shared" si="7"/>
        <v>19.305779199275136</v>
      </c>
      <c r="Q31">
        <f t="shared" si="8"/>
        <v>136.0306666207602</v>
      </c>
      <c r="R31">
        <f t="shared" si="9"/>
        <v>16.761596722988827</v>
      </c>
      <c r="S31">
        <v>237</v>
      </c>
      <c r="T31">
        <f t="shared" si="10"/>
        <v>7.556331558250502</v>
      </c>
      <c r="U31">
        <f t="shared" si="11"/>
        <v>56.517941579226914</v>
      </c>
      <c r="V31">
        <f t="shared" si="12"/>
        <v>9.0293361556783083</v>
      </c>
      <c r="W31">
        <v>210</v>
      </c>
      <c r="X31">
        <f t="shared" si="13"/>
        <v>3.2574682623052298</v>
      </c>
      <c r="Y31">
        <f t="shared" si="14"/>
        <v>40.279537648667919</v>
      </c>
      <c r="Z31">
        <f t="shared" si="15"/>
        <v>7.3911540160799714</v>
      </c>
    </row>
    <row r="32" spans="1:35" x14ac:dyDescent="0.25">
      <c r="A32">
        <v>31</v>
      </c>
      <c r="B32">
        <v>16.428203230650219</v>
      </c>
      <c r="C32">
        <v>102.24521390417468</v>
      </c>
      <c r="D32">
        <f t="shared" si="0"/>
        <v>2.6931539408623451</v>
      </c>
      <c r="G32">
        <v>131</v>
      </c>
      <c r="H32">
        <f t="shared" si="1"/>
        <v>3.8477030927314781</v>
      </c>
      <c r="I32">
        <f t="shared" si="2"/>
        <v>27.038879698658736</v>
      </c>
      <c r="J32">
        <f t="shared" si="3"/>
        <v>19.900882146733665</v>
      </c>
      <c r="K32">
        <v>12</v>
      </c>
      <c r="L32">
        <f t="shared" si="4"/>
        <v>19.572410984236249</v>
      </c>
      <c r="M32">
        <f t="shared" si="5"/>
        <v>88.399676515198038</v>
      </c>
      <c r="N32">
        <f t="shared" si="6"/>
        <v>27.403558444546739</v>
      </c>
      <c r="O32">
        <v>115</v>
      </c>
      <c r="P32">
        <f t="shared" si="7"/>
        <v>19.538172506844855</v>
      </c>
      <c r="Q32">
        <f t="shared" si="8"/>
        <v>118.84320426799178</v>
      </c>
      <c r="R32">
        <f t="shared" si="9"/>
        <v>1.5150471545043445</v>
      </c>
      <c r="S32">
        <v>57</v>
      </c>
      <c r="T32">
        <f t="shared" si="10"/>
        <v>6.8743870703950467</v>
      </c>
      <c r="U32">
        <f t="shared" si="11"/>
        <v>70.811274531233536</v>
      </c>
      <c r="V32">
        <f t="shared" si="12"/>
        <v>8.2973194356489515</v>
      </c>
      <c r="W32">
        <v>246</v>
      </c>
      <c r="X32">
        <f t="shared" si="13"/>
        <v>7.9241735894663812</v>
      </c>
      <c r="Y32">
        <f t="shared" si="14"/>
        <v>43.5002142391576</v>
      </c>
      <c r="Z32">
        <f t="shared" si="15"/>
        <v>21.072053201583021</v>
      </c>
    </row>
    <row r="33" spans="1:26" x14ac:dyDescent="0.25">
      <c r="A33">
        <v>32</v>
      </c>
      <c r="B33">
        <v>12.078834558454066</v>
      </c>
      <c r="C33">
        <v>101.27766678900461</v>
      </c>
      <c r="D33">
        <f t="shared" si="0"/>
        <v>18.153457369157344</v>
      </c>
      <c r="G33">
        <v>49</v>
      </c>
      <c r="H33">
        <f t="shared" si="1"/>
        <v>17.156127964886316</v>
      </c>
      <c r="I33">
        <f t="shared" si="2"/>
        <v>119.57620275938908</v>
      </c>
      <c r="J33">
        <f t="shared" si="3"/>
        <v>23.731202903220655</v>
      </c>
      <c r="K33">
        <v>182</v>
      </c>
      <c r="L33">
        <f t="shared" si="4"/>
        <v>9.9356124332540041</v>
      </c>
      <c r="M33">
        <f t="shared" si="5"/>
        <v>110.88189148094334</v>
      </c>
      <c r="N33">
        <f t="shared" si="6"/>
        <v>36.23015128635106</v>
      </c>
      <c r="O33">
        <v>56</v>
      </c>
      <c r="P33">
        <f t="shared" si="7"/>
        <v>0.45779861614800188</v>
      </c>
      <c r="Q33">
        <f t="shared" si="8"/>
        <v>9.2832676302594468</v>
      </c>
      <c r="R33">
        <f t="shared" si="9"/>
        <v>21.649040575895416</v>
      </c>
      <c r="S33">
        <v>176</v>
      </c>
      <c r="T33">
        <f t="shared" si="10"/>
        <v>15.967915440292078</v>
      </c>
      <c r="U33">
        <f t="shared" si="11"/>
        <v>125.36785920828035</v>
      </c>
      <c r="V33">
        <f t="shared" si="12"/>
        <v>22.405442446179933</v>
      </c>
      <c r="W33">
        <v>212</v>
      </c>
      <c r="X33">
        <f t="shared" si="13"/>
        <v>8.6670101153048673</v>
      </c>
      <c r="Y33">
        <f t="shared" si="14"/>
        <v>58.75479362039308</v>
      </c>
      <c r="Z33">
        <f t="shared" si="15"/>
        <v>8.5078317817900881</v>
      </c>
    </row>
    <row r="34" spans="1:26" x14ac:dyDescent="0.25">
      <c r="A34">
        <v>33</v>
      </c>
      <c r="B34">
        <v>9.2973140171256041</v>
      </c>
      <c r="C34">
        <v>104.14404658772369</v>
      </c>
      <c r="D34">
        <f t="shared" si="0"/>
        <v>31.525822560337822</v>
      </c>
      <c r="G34">
        <v>41</v>
      </c>
      <c r="H34">
        <f t="shared" si="1"/>
        <v>1.5484626124452472</v>
      </c>
      <c r="I34">
        <f t="shared" si="2"/>
        <v>34.222001695136214</v>
      </c>
      <c r="J34">
        <f t="shared" si="3"/>
        <v>4.2686082774694141</v>
      </c>
      <c r="K34">
        <v>93</v>
      </c>
      <c r="L34">
        <f t="shared" si="4"/>
        <v>16.648184016452767</v>
      </c>
      <c r="M34">
        <f t="shared" si="5"/>
        <v>99.587764344704894</v>
      </c>
      <c r="N34">
        <f t="shared" si="6"/>
        <v>3.728303832395639</v>
      </c>
      <c r="O34">
        <v>18</v>
      </c>
      <c r="P34">
        <f t="shared" si="7"/>
        <v>18.664752320950882</v>
      </c>
      <c r="Q34">
        <f t="shared" si="8"/>
        <v>138.41177246004526</v>
      </c>
      <c r="R34">
        <f t="shared" si="9"/>
        <v>22.14706891010124</v>
      </c>
      <c r="S34">
        <v>92</v>
      </c>
      <c r="T34">
        <f t="shared" si="10"/>
        <v>6.7797703699318168</v>
      </c>
      <c r="U34">
        <f t="shared" si="11"/>
        <v>97.482818153127752</v>
      </c>
      <c r="V34">
        <f t="shared" si="12"/>
        <v>35.389722797132066</v>
      </c>
      <c r="W34">
        <v>250</v>
      </c>
      <c r="X34">
        <f t="shared" si="13"/>
        <v>19.462865971916141</v>
      </c>
      <c r="Y34">
        <f t="shared" si="14"/>
        <v>96.661260309725392</v>
      </c>
      <c r="Z34">
        <f t="shared" si="15"/>
        <v>9.701107423565837</v>
      </c>
    </row>
    <row r="35" spans="1:26" x14ac:dyDescent="0.25">
      <c r="A35">
        <v>34</v>
      </c>
      <c r="B35">
        <v>7.9154939348685271</v>
      </c>
      <c r="C35">
        <v>84.381722511393505</v>
      </c>
      <c r="D35">
        <f t="shared" si="0"/>
        <v>16.98272350266204</v>
      </c>
      <c r="G35">
        <v>213</v>
      </c>
      <c r="H35">
        <f t="shared" si="1"/>
        <v>13.88845547494499</v>
      </c>
      <c r="I35">
        <f t="shared" si="2"/>
        <v>67.642863586649767</v>
      </c>
      <c r="J35">
        <f t="shared" si="3"/>
        <v>16.194231322314288</v>
      </c>
      <c r="K35">
        <v>247</v>
      </c>
      <c r="L35">
        <f t="shared" si="4"/>
        <v>15.926398532309019</v>
      </c>
      <c r="M35">
        <f t="shared" si="5"/>
        <v>51.936210985576409</v>
      </c>
      <c r="N35">
        <f t="shared" si="6"/>
        <v>48.297656041923766</v>
      </c>
      <c r="O35">
        <v>76</v>
      </c>
      <c r="P35">
        <f t="shared" si="7"/>
        <v>11.301984593892238</v>
      </c>
      <c r="Q35">
        <f t="shared" si="8"/>
        <v>88.868696307827236</v>
      </c>
      <c r="R35">
        <f t="shared" si="9"/>
        <v>7.1118306255723667</v>
      </c>
      <c r="S35">
        <v>63</v>
      </c>
      <c r="T35">
        <f t="shared" si="10"/>
        <v>18.295795316707895</v>
      </c>
      <c r="U35">
        <f t="shared" si="11"/>
        <v>98.085670967026971</v>
      </c>
      <c r="V35">
        <f t="shared" si="12"/>
        <v>15.231270036418621</v>
      </c>
      <c r="W35">
        <v>166</v>
      </c>
      <c r="X35">
        <f t="shared" si="13"/>
        <v>16.902012235233485</v>
      </c>
      <c r="Y35">
        <f t="shared" si="14"/>
        <v>130.55040593466475</v>
      </c>
      <c r="Z35">
        <f t="shared" si="15"/>
        <v>33.462774969059176</v>
      </c>
    </row>
    <row r="36" spans="1:26" x14ac:dyDescent="0.25">
      <c r="A36">
        <v>35</v>
      </c>
      <c r="B36">
        <v>10.293598289385182</v>
      </c>
      <c r="C36">
        <v>98.088777396200911</v>
      </c>
      <c r="D36">
        <f t="shared" si="0"/>
        <v>21.707522373509462</v>
      </c>
      <c r="G36">
        <v>3</v>
      </c>
      <c r="H36">
        <f t="shared" si="1"/>
        <v>17.233438857731386</v>
      </c>
      <c r="I36">
        <f t="shared" si="2"/>
        <v>71.363749603253297</v>
      </c>
      <c r="J36">
        <f t="shared" si="3"/>
        <v>24.765349058877085</v>
      </c>
      <c r="K36">
        <v>128</v>
      </c>
      <c r="L36">
        <f t="shared" si="4"/>
        <v>17.953733749006492</v>
      </c>
      <c r="M36">
        <f t="shared" si="5"/>
        <v>102.62006889505501</v>
      </c>
      <c r="N36">
        <f t="shared" si="6"/>
        <v>6.2710170330760064</v>
      </c>
      <c r="O36">
        <v>214</v>
      </c>
      <c r="P36">
        <f t="shared" si="7"/>
        <v>7.5933530662436377</v>
      </c>
      <c r="Q36">
        <f t="shared" si="8"/>
        <v>88.346819323483444</v>
      </c>
      <c r="R36">
        <f t="shared" si="9"/>
        <v>23.971576994193398</v>
      </c>
      <c r="S36">
        <v>152</v>
      </c>
      <c r="T36">
        <f t="shared" si="10"/>
        <v>6.5464742469386223</v>
      </c>
      <c r="U36">
        <f t="shared" si="11"/>
        <v>59.34920685022928</v>
      </c>
      <c r="V36">
        <f t="shared" si="12"/>
        <v>1.7061758705834258</v>
      </c>
      <c r="W36">
        <v>4</v>
      </c>
      <c r="X36">
        <f t="shared" si="13"/>
        <v>2.6298765339730634</v>
      </c>
      <c r="Y36">
        <f t="shared" si="14"/>
        <v>65.163527800777118</v>
      </c>
      <c r="Z36">
        <f t="shared" si="15"/>
        <v>19.765807838582596</v>
      </c>
    </row>
    <row r="37" spans="1:26" x14ac:dyDescent="0.25">
      <c r="A37">
        <v>36</v>
      </c>
      <c r="B37">
        <v>8.1751965001828708</v>
      </c>
      <c r="C37">
        <v>98.49767638975058</v>
      </c>
      <c r="D37">
        <f t="shared" si="0"/>
        <v>30.117763770266439</v>
      </c>
      <c r="G37">
        <v>246</v>
      </c>
      <c r="H37">
        <f t="shared" si="1"/>
        <v>7.9241735894663812</v>
      </c>
      <c r="I37">
        <f t="shared" si="2"/>
        <v>43.5002142391576</v>
      </c>
      <c r="J37">
        <f t="shared" si="3"/>
        <v>18.419589331822358</v>
      </c>
      <c r="K37">
        <v>13</v>
      </c>
      <c r="L37">
        <f t="shared" si="4"/>
        <v>2.0216590937685774</v>
      </c>
      <c r="M37">
        <f t="shared" si="5"/>
        <v>72.225578661905374</v>
      </c>
      <c r="N37">
        <f t="shared" si="6"/>
        <v>31.368361378482732</v>
      </c>
      <c r="O37">
        <v>233</v>
      </c>
      <c r="P37">
        <f t="shared" si="7"/>
        <v>4.4235120241407566</v>
      </c>
      <c r="Q37">
        <f t="shared" si="8"/>
        <v>20.453567869449095</v>
      </c>
      <c r="R37">
        <f t="shared" si="9"/>
        <v>29.065255677914902</v>
      </c>
      <c r="S37">
        <v>127</v>
      </c>
      <c r="T37">
        <f t="shared" si="10"/>
        <v>16.639917629037843</v>
      </c>
      <c r="U37">
        <f t="shared" si="11"/>
        <v>115.29304570255233</v>
      </c>
      <c r="V37">
        <f t="shared" si="12"/>
        <v>9.341530136814967</v>
      </c>
      <c r="W37">
        <v>174</v>
      </c>
      <c r="X37">
        <f t="shared" si="13"/>
        <v>13.642173024692504</v>
      </c>
      <c r="Y37">
        <f t="shared" si="14"/>
        <v>102.16263230976273</v>
      </c>
      <c r="Z37">
        <f t="shared" si="15"/>
        <v>16.881279129437189</v>
      </c>
    </row>
    <row r="38" spans="1:26" x14ac:dyDescent="0.25">
      <c r="A38">
        <v>37</v>
      </c>
      <c r="B38">
        <v>14.996997268222483</v>
      </c>
      <c r="C38">
        <v>109.31351200141711</v>
      </c>
      <c r="D38">
        <f t="shared" si="0"/>
        <v>15.167210763038767</v>
      </c>
      <c r="G38">
        <v>68</v>
      </c>
      <c r="H38">
        <f t="shared" si="1"/>
        <v>3.1948428839966003</v>
      </c>
      <c r="I38">
        <f t="shared" si="2"/>
        <v>40.092562427132677</v>
      </c>
      <c r="J38">
        <f t="shared" si="3"/>
        <v>4.4480962785074336</v>
      </c>
      <c r="K38">
        <v>17</v>
      </c>
      <c r="L38">
        <f t="shared" si="4"/>
        <v>5.2868662533305377</v>
      </c>
      <c r="M38">
        <f t="shared" si="5"/>
        <v>49.905209250576803</v>
      </c>
      <c r="N38">
        <f t="shared" si="6"/>
        <v>4.8952439138279971</v>
      </c>
      <c r="O38">
        <v>163</v>
      </c>
      <c r="P38">
        <f t="shared" si="7"/>
        <v>4.1704267997663695</v>
      </c>
      <c r="Q38">
        <f t="shared" si="8"/>
        <v>20.275828130610225</v>
      </c>
      <c r="R38">
        <f t="shared" si="9"/>
        <v>28.056834965525194</v>
      </c>
      <c r="S38">
        <v>123</v>
      </c>
      <c r="T38">
        <f t="shared" si="10"/>
        <v>10.353460343536931</v>
      </c>
      <c r="U38">
        <f t="shared" si="11"/>
        <v>41.198333993350857</v>
      </c>
      <c r="V38">
        <f t="shared" si="12"/>
        <v>36.790710220504408</v>
      </c>
      <c r="W38">
        <v>197</v>
      </c>
      <c r="X38">
        <f t="shared" si="13"/>
        <v>5.3856406230601799</v>
      </c>
      <c r="Y38">
        <f t="shared" si="14"/>
        <v>30.384650381801816</v>
      </c>
      <c r="Z38">
        <f t="shared" si="15"/>
        <v>24.993720233730407</v>
      </c>
    </row>
    <row r="39" spans="1:26" x14ac:dyDescent="0.25">
      <c r="A39">
        <v>38</v>
      </c>
      <c r="B39">
        <v>12.868115096955993</v>
      </c>
      <c r="C39">
        <v>79.985381164409276</v>
      </c>
      <c r="D39">
        <f t="shared" si="0"/>
        <v>6.1199925807947082</v>
      </c>
      <c r="G39">
        <v>187</v>
      </c>
      <c r="H39">
        <f t="shared" si="1"/>
        <v>1.2731127662533681</v>
      </c>
      <c r="I39">
        <f t="shared" si="2"/>
        <v>37.479028885308146</v>
      </c>
      <c r="J39">
        <f t="shared" si="3"/>
        <v>2.6290578237375684E-4</v>
      </c>
      <c r="K39">
        <v>29</v>
      </c>
      <c r="L39">
        <f t="shared" si="4"/>
        <v>17.426721401310282</v>
      </c>
      <c r="M39">
        <f t="shared" si="5"/>
        <v>119.60948856050169</v>
      </c>
      <c r="N39">
        <f t="shared" si="6"/>
        <v>12.968874690353132</v>
      </c>
      <c r="O39">
        <v>144</v>
      </c>
      <c r="P39">
        <f t="shared" si="7"/>
        <v>5.0423537526518025</v>
      </c>
      <c r="Q39">
        <f t="shared" si="8"/>
        <v>52.318788871111607</v>
      </c>
      <c r="R39">
        <f t="shared" si="9"/>
        <v>0.10042360944378714</v>
      </c>
      <c r="S39">
        <v>55</v>
      </c>
      <c r="T39">
        <f t="shared" si="10"/>
        <v>13.339434849813962</v>
      </c>
      <c r="U39">
        <f t="shared" si="11"/>
        <v>60.473119249059032</v>
      </c>
      <c r="V39">
        <f t="shared" si="12"/>
        <v>30.797686503492315</v>
      </c>
      <c r="W39">
        <v>36</v>
      </c>
      <c r="X39">
        <f t="shared" si="13"/>
        <v>8.1751965001828708</v>
      </c>
      <c r="Y39">
        <f t="shared" si="14"/>
        <v>98.49767638975058</v>
      </c>
      <c r="Z39">
        <f t="shared" si="15"/>
        <v>33.016270177746271</v>
      </c>
    </row>
    <row r="40" spans="1:26" x14ac:dyDescent="0.25">
      <c r="A40">
        <v>39</v>
      </c>
      <c r="B40">
        <v>8.3640258687497102</v>
      </c>
      <c r="C40">
        <v>72.185222804341365</v>
      </c>
      <c r="D40">
        <f t="shared" si="0"/>
        <v>3.0920892834277325</v>
      </c>
      <c r="G40">
        <v>124</v>
      </c>
      <c r="H40">
        <f t="shared" si="1"/>
        <v>15.859129280774502</v>
      </c>
      <c r="I40">
        <f t="shared" si="2"/>
        <v>57.204689513646535</v>
      </c>
      <c r="J40">
        <f t="shared" si="3"/>
        <v>33.87415432064239</v>
      </c>
      <c r="K40">
        <v>33</v>
      </c>
      <c r="L40">
        <f t="shared" si="4"/>
        <v>9.2973140171256041</v>
      </c>
      <c r="M40">
        <f t="shared" si="5"/>
        <v>104.14404658772369</v>
      </c>
      <c r="N40">
        <f t="shared" si="6"/>
        <v>32.217997273868548</v>
      </c>
      <c r="O40">
        <v>10</v>
      </c>
      <c r="P40">
        <f t="shared" si="7"/>
        <v>15.832357332249149</v>
      </c>
      <c r="Q40">
        <f t="shared" si="8"/>
        <v>69.594587970515278</v>
      </c>
      <c r="R40">
        <f t="shared" si="9"/>
        <v>33.395239789421879</v>
      </c>
      <c r="S40">
        <v>209</v>
      </c>
      <c r="T40">
        <f t="shared" si="10"/>
        <v>7.365473612690483</v>
      </c>
      <c r="U40">
        <f t="shared" si="11"/>
        <v>80.48712014513076</v>
      </c>
      <c r="V40">
        <f t="shared" si="12"/>
        <v>15.788787943874517</v>
      </c>
      <c r="W40">
        <v>35</v>
      </c>
      <c r="X40">
        <f t="shared" si="13"/>
        <v>10.293598289385182</v>
      </c>
      <c r="Y40">
        <f t="shared" si="14"/>
        <v>98.088777396200911</v>
      </c>
      <c r="Z40">
        <f t="shared" si="15"/>
        <v>24.935078666429703</v>
      </c>
    </row>
    <row r="41" spans="1:26" x14ac:dyDescent="0.25">
      <c r="A41">
        <v>40</v>
      </c>
      <c r="B41">
        <v>6.1876784438331578</v>
      </c>
      <c r="C41">
        <v>39.861685097913757</v>
      </c>
      <c r="D41">
        <f t="shared" si="0"/>
        <v>21.011241555796929</v>
      </c>
      <c r="G41">
        <v>155</v>
      </c>
      <c r="H41">
        <f t="shared" si="1"/>
        <v>10.961562455819248</v>
      </c>
      <c r="I41">
        <f t="shared" si="2"/>
        <v>87.955196689369728</v>
      </c>
      <c r="J41">
        <f t="shared" si="3"/>
        <v>14.873724711554743</v>
      </c>
      <c r="K41">
        <v>200</v>
      </c>
      <c r="L41">
        <f t="shared" si="4"/>
        <v>10.649428038285755</v>
      </c>
      <c r="M41">
        <f t="shared" si="5"/>
        <v>83.312465389326761</v>
      </c>
      <c r="N41">
        <f t="shared" si="6"/>
        <v>5.6125573848185866</v>
      </c>
      <c r="O41">
        <v>151</v>
      </c>
      <c r="P41">
        <f t="shared" si="7"/>
        <v>1.0075034823240281</v>
      </c>
      <c r="Q41">
        <f t="shared" si="8"/>
        <v>62.515344724619453</v>
      </c>
      <c r="R41">
        <f t="shared" si="9"/>
        <v>29.006678401479682</v>
      </c>
      <c r="S41">
        <v>22</v>
      </c>
      <c r="T41">
        <f t="shared" si="10"/>
        <v>18.592161056237618</v>
      </c>
      <c r="U41">
        <f t="shared" si="11"/>
        <v>134.6799998931194</v>
      </c>
      <c r="V41">
        <f t="shared" si="12"/>
        <v>20.044809496586765</v>
      </c>
      <c r="W41">
        <v>107</v>
      </c>
      <c r="X41">
        <f t="shared" si="13"/>
        <v>2.9259321546761763</v>
      </c>
      <c r="Y41">
        <f t="shared" si="14"/>
        <v>19.155857645577303</v>
      </c>
      <c r="Z41">
        <f t="shared" si="15"/>
        <v>27.314097685347075</v>
      </c>
    </row>
    <row r="42" spans="1:26" x14ac:dyDescent="0.25">
      <c r="A42">
        <v>41</v>
      </c>
      <c r="B42">
        <v>1.5484626124452472</v>
      </c>
      <c r="C42">
        <v>34.222001695136214</v>
      </c>
      <c r="D42">
        <f t="shared" si="0"/>
        <v>9.1283026975291079</v>
      </c>
      <c r="G42">
        <v>3</v>
      </c>
      <c r="H42">
        <f t="shared" si="1"/>
        <v>17.233438857731386</v>
      </c>
      <c r="I42">
        <f t="shared" si="2"/>
        <v>71.363749603253297</v>
      </c>
      <c r="J42">
        <f t="shared" si="3"/>
        <v>24.765349058877085</v>
      </c>
      <c r="K42">
        <v>56</v>
      </c>
      <c r="L42">
        <f t="shared" si="4"/>
        <v>0.45779861614800188</v>
      </c>
      <c r="M42">
        <f t="shared" si="5"/>
        <v>9.2832676302594468</v>
      </c>
      <c r="N42">
        <f t="shared" si="6"/>
        <v>24.895881629039927</v>
      </c>
      <c r="O42">
        <v>7</v>
      </c>
      <c r="P42">
        <f t="shared" si="7"/>
        <v>10.848553604132613</v>
      </c>
      <c r="Q42">
        <f t="shared" si="8"/>
        <v>48.549554490081078</v>
      </c>
      <c r="R42">
        <f t="shared" si="9"/>
        <v>31.082169715646227</v>
      </c>
      <c r="S42">
        <v>221</v>
      </c>
      <c r="T42">
        <f t="shared" si="10"/>
        <v>10.711840057003347</v>
      </c>
      <c r="U42">
        <f t="shared" si="11"/>
        <v>92.25070385229516</v>
      </c>
      <c r="V42">
        <f t="shared" si="12"/>
        <v>12.667569037679236</v>
      </c>
      <c r="W42">
        <v>4</v>
      </c>
      <c r="X42">
        <f t="shared" si="13"/>
        <v>2.6298765339730634</v>
      </c>
      <c r="Y42">
        <f t="shared" si="14"/>
        <v>65.163527800777118</v>
      </c>
      <c r="Z42">
        <f t="shared" si="15"/>
        <v>19.765807838582596</v>
      </c>
    </row>
    <row r="43" spans="1:26" x14ac:dyDescent="0.25">
      <c r="A43">
        <v>42</v>
      </c>
      <c r="B43">
        <v>12.993010377909755</v>
      </c>
      <c r="C43">
        <v>56.977014823201927</v>
      </c>
      <c r="D43">
        <f t="shared" si="0"/>
        <v>29.600096584115782</v>
      </c>
      <c r="G43">
        <v>94</v>
      </c>
      <c r="H43">
        <f t="shared" si="1"/>
        <v>0.54185941288522388</v>
      </c>
      <c r="I43">
        <f t="shared" si="2"/>
        <v>61.819396109872038</v>
      </c>
      <c r="J43">
        <f t="shared" si="3"/>
        <v>27.027809089253125</v>
      </c>
      <c r="K43">
        <v>243</v>
      </c>
      <c r="L43">
        <f t="shared" si="4"/>
        <v>19.299682862591943</v>
      </c>
      <c r="M43">
        <f t="shared" si="5"/>
        <v>136.00911555548018</v>
      </c>
      <c r="N43">
        <f t="shared" si="6"/>
        <v>21.370496604960962</v>
      </c>
      <c r="O43">
        <v>166</v>
      </c>
      <c r="P43">
        <f t="shared" si="7"/>
        <v>16.902012235233485</v>
      </c>
      <c r="Q43">
        <f t="shared" si="8"/>
        <v>130.55040593466475</v>
      </c>
      <c r="R43">
        <f t="shared" si="9"/>
        <v>22.547316948122528</v>
      </c>
      <c r="S43">
        <v>193</v>
      </c>
      <c r="T43">
        <f t="shared" si="10"/>
        <v>11.934234904105168</v>
      </c>
      <c r="U43">
        <f t="shared" si="11"/>
        <v>103.57757602934834</v>
      </c>
      <c r="V43">
        <f t="shared" si="12"/>
        <v>18.5571687828321</v>
      </c>
      <c r="W43">
        <v>23</v>
      </c>
      <c r="X43">
        <f t="shared" si="13"/>
        <v>5.6881320573379419</v>
      </c>
      <c r="Y43">
        <f t="shared" si="14"/>
        <v>56.382918744352999</v>
      </c>
      <c r="Z43">
        <f t="shared" si="15"/>
        <v>9.0996059126570827E-2</v>
      </c>
    </row>
    <row r="44" spans="1:26" x14ac:dyDescent="0.25">
      <c r="A44">
        <v>43</v>
      </c>
      <c r="B44">
        <v>9.9922672289930059</v>
      </c>
      <c r="C44">
        <v>49.01789412477045</v>
      </c>
      <c r="D44">
        <f t="shared" si="0"/>
        <v>26.225213732822908</v>
      </c>
      <c r="G44">
        <v>41</v>
      </c>
      <c r="H44">
        <f t="shared" si="1"/>
        <v>1.5484626124452472</v>
      </c>
      <c r="I44">
        <f t="shared" si="2"/>
        <v>34.222001695136214</v>
      </c>
      <c r="J44">
        <f t="shared" si="3"/>
        <v>4.2686082774694141</v>
      </c>
      <c r="K44">
        <v>184</v>
      </c>
      <c r="L44">
        <f t="shared" si="4"/>
        <v>4.10000327467825</v>
      </c>
      <c r="M44">
        <f t="shared" si="5"/>
        <v>31.556237580208055</v>
      </c>
      <c r="N44">
        <f t="shared" si="6"/>
        <v>18.176019399065876</v>
      </c>
      <c r="O44">
        <v>112</v>
      </c>
      <c r="P44">
        <f t="shared" si="7"/>
        <v>17.535806373779931</v>
      </c>
      <c r="Q44">
        <f t="shared" si="8"/>
        <v>110.97356450154521</v>
      </c>
      <c r="R44">
        <f t="shared" si="9"/>
        <v>7.589731396251409E-6</v>
      </c>
      <c r="S44">
        <v>204</v>
      </c>
      <c r="T44">
        <f t="shared" si="10"/>
        <v>12.279054485686638</v>
      </c>
      <c r="U44">
        <f t="shared" si="11"/>
        <v>114.46607132958817</v>
      </c>
      <c r="V44">
        <f t="shared" si="12"/>
        <v>27.911889616206771</v>
      </c>
      <c r="W44">
        <v>75</v>
      </c>
      <c r="X44">
        <f t="shared" si="13"/>
        <v>5.9030732137992548</v>
      </c>
      <c r="Y44">
        <f t="shared" si="14"/>
        <v>86.922990190823612</v>
      </c>
      <c r="Z44">
        <f t="shared" si="15"/>
        <v>29.670615212846521</v>
      </c>
    </row>
    <row r="45" spans="1:26" x14ac:dyDescent="0.25">
      <c r="A45">
        <v>44</v>
      </c>
      <c r="B45">
        <v>15.854222933319285</v>
      </c>
      <c r="C45">
        <v>128.37515302701269</v>
      </c>
      <c r="D45">
        <f t="shared" si="0"/>
        <v>30.991054266834013</v>
      </c>
      <c r="G45">
        <v>40</v>
      </c>
      <c r="H45">
        <f t="shared" si="1"/>
        <v>6.1876784438331578</v>
      </c>
      <c r="I45">
        <f t="shared" si="2"/>
        <v>39.861685097913757</v>
      </c>
      <c r="J45">
        <f t="shared" si="3"/>
        <v>15.676919404239097</v>
      </c>
      <c r="K45">
        <v>169</v>
      </c>
      <c r="L45">
        <f t="shared" si="4"/>
        <v>15.655468997568835</v>
      </c>
      <c r="M45">
        <f t="shared" si="5"/>
        <v>122.88934989954971</v>
      </c>
      <c r="N45">
        <f t="shared" si="6"/>
        <v>23.812418473805934</v>
      </c>
      <c r="O45">
        <v>77</v>
      </c>
      <c r="P45">
        <f t="shared" si="7"/>
        <v>14.471961363276577</v>
      </c>
      <c r="Q45">
        <f t="shared" si="8"/>
        <v>122.21155033483777</v>
      </c>
      <c r="R45">
        <f t="shared" si="9"/>
        <v>25.597629743700736</v>
      </c>
      <c r="S45">
        <v>203</v>
      </c>
      <c r="T45">
        <f t="shared" si="10"/>
        <v>4.5377725618147702</v>
      </c>
      <c r="U45">
        <f t="shared" si="11"/>
        <v>37.979642760986394</v>
      </c>
      <c r="V45">
        <f t="shared" si="12"/>
        <v>14.140936019568972</v>
      </c>
      <c r="W45">
        <v>8</v>
      </c>
      <c r="X45">
        <f t="shared" si="13"/>
        <v>10.265148371436108</v>
      </c>
      <c r="Y45">
        <f t="shared" si="14"/>
        <v>38.137217100492904</v>
      </c>
      <c r="Z45">
        <f t="shared" si="15"/>
        <v>34.913443530592623</v>
      </c>
    </row>
    <row r="46" spans="1:26" x14ac:dyDescent="0.25">
      <c r="A46">
        <v>45</v>
      </c>
      <c r="B46">
        <v>11.395941914368017</v>
      </c>
      <c r="C46">
        <v>96.794949664840459</v>
      </c>
      <c r="D46">
        <f t="shared" si="0"/>
        <v>16.250070520210514</v>
      </c>
      <c r="G46">
        <v>208</v>
      </c>
      <c r="H46">
        <f t="shared" si="1"/>
        <v>8.2990116895097898</v>
      </c>
      <c r="I46">
        <f t="shared" si="2"/>
        <v>81.008080358961095</v>
      </c>
      <c r="J46">
        <f t="shared" si="3"/>
        <v>17.710837558753866</v>
      </c>
      <c r="K46">
        <v>121</v>
      </c>
      <c r="L46">
        <f t="shared" si="4"/>
        <v>4.9805657884060839</v>
      </c>
      <c r="M46">
        <f t="shared" si="5"/>
        <v>61.498346961328515</v>
      </c>
      <c r="N46">
        <f t="shared" si="6"/>
        <v>8.0058719508945337</v>
      </c>
      <c r="O46">
        <v>47</v>
      </c>
      <c r="P46">
        <f t="shared" si="7"/>
        <v>11.794370398003666</v>
      </c>
      <c r="Q46">
        <f t="shared" si="8"/>
        <v>38.35192429799671</v>
      </c>
      <c r="R46">
        <f t="shared" si="9"/>
        <v>45.712656380371001</v>
      </c>
      <c r="S46">
        <v>204</v>
      </c>
      <c r="T46">
        <f t="shared" si="10"/>
        <v>12.279054485686638</v>
      </c>
      <c r="U46">
        <f t="shared" si="11"/>
        <v>114.46607132958817</v>
      </c>
      <c r="V46">
        <f t="shared" si="12"/>
        <v>27.911889616206771</v>
      </c>
      <c r="W46">
        <v>171</v>
      </c>
      <c r="X46">
        <f t="shared" si="13"/>
        <v>17.542906670394924</v>
      </c>
      <c r="Y46">
        <f t="shared" si="14"/>
        <v>87.081545224848938</v>
      </c>
      <c r="Z46">
        <f t="shared" si="15"/>
        <v>12.327236338641612</v>
      </c>
    </row>
    <row r="47" spans="1:26" x14ac:dyDescent="0.25">
      <c r="A47">
        <v>46</v>
      </c>
      <c r="B47">
        <v>18.996072503141153</v>
      </c>
      <c r="C47">
        <v>69.156104623048336</v>
      </c>
      <c r="D47">
        <f t="shared" si="0"/>
        <v>40.094965887083646</v>
      </c>
      <c r="G47">
        <v>155</v>
      </c>
      <c r="H47">
        <f t="shared" si="1"/>
        <v>10.961562455819248</v>
      </c>
      <c r="I47">
        <f t="shared" si="2"/>
        <v>87.955196689369728</v>
      </c>
      <c r="J47">
        <f t="shared" si="3"/>
        <v>14.873724711554743</v>
      </c>
      <c r="K47">
        <v>99</v>
      </c>
      <c r="L47">
        <f t="shared" si="4"/>
        <v>5.8649689751654659</v>
      </c>
      <c r="M47">
        <f t="shared" si="5"/>
        <v>37.285669532349701</v>
      </c>
      <c r="N47">
        <f t="shared" si="6"/>
        <v>19.983424125622921</v>
      </c>
      <c r="O47">
        <v>164</v>
      </c>
      <c r="P47">
        <f t="shared" si="7"/>
        <v>4.688358019678911</v>
      </c>
      <c r="Q47">
        <f t="shared" si="8"/>
        <v>52.841282831820948</v>
      </c>
      <c r="R47">
        <f t="shared" si="9"/>
        <v>2.0811784220510958</v>
      </c>
      <c r="S47">
        <v>212</v>
      </c>
      <c r="T47">
        <f t="shared" si="10"/>
        <v>8.6670101153048673</v>
      </c>
      <c r="U47">
        <f t="shared" si="11"/>
        <v>58.75479362039308</v>
      </c>
      <c r="V47">
        <f t="shared" si="12"/>
        <v>11.732836990910911</v>
      </c>
      <c r="W47">
        <v>100</v>
      </c>
      <c r="X47">
        <f t="shared" si="13"/>
        <v>13.294036916266878</v>
      </c>
      <c r="Y47">
        <f t="shared" si="14"/>
        <v>80.123882366027487</v>
      </c>
      <c r="Z47">
        <f t="shared" si="15"/>
        <v>3.8966136561079594</v>
      </c>
    </row>
    <row r="48" spans="1:26" x14ac:dyDescent="0.25">
      <c r="A48">
        <v>47</v>
      </c>
      <c r="B48">
        <v>11.794370398003666</v>
      </c>
      <c r="C48">
        <v>38.35192429799671</v>
      </c>
      <c r="D48">
        <f t="shared" si="0"/>
        <v>43.697845343331672</v>
      </c>
      <c r="G48">
        <v>135</v>
      </c>
      <c r="H48">
        <f t="shared" si="1"/>
        <v>18.207417832877958</v>
      </c>
      <c r="I48">
        <f t="shared" si="2"/>
        <v>101.8154661015878</v>
      </c>
      <c r="J48">
        <f t="shared" si="3"/>
        <v>2.1072306103728238</v>
      </c>
      <c r="K48">
        <v>143</v>
      </c>
      <c r="L48">
        <f t="shared" si="4"/>
        <v>8.7273542537640836</v>
      </c>
      <c r="M48">
        <f t="shared" si="5"/>
        <v>59.532813591228184</v>
      </c>
      <c r="N48">
        <f t="shared" si="6"/>
        <v>9.9593676600919778</v>
      </c>
      <c r="O48">
        <v>70</v>
      </c>
      <c r="P48">
        <f t="shared" si="7"/>
        <v>16.69376142588597</v>
      </c>
      <c r="Q48">
        <f t="shared" si="8"/>
        <v>82.094219575764527</v>
      </c>
      <c r="R48">
        <f t="shared" si="9"/>
        <v>24.932839006019847</v>
      </c>
      <c r="S48">
        <v>173</v>
      </c>
      <c r="T48">
        <f t="shared" si="10"/>
        <v>9.4773262092402639</v>
      </c>
      <c r="U48">
        <f t="shared" si="11"/>
        <v>77.553780969099961</v>
      </c>
      <c r="V48">
        <f t="shared" si="12"/>
        <v>3.4618244976812491</v>
      </c>
      <c r="W48">
        <v>15</v>
      </c>
      <c r="X48">
        <f t="shared" si="13"/>
        <v>4.0699224774100902</v>
      </c>
      <c r="Y48">
        <f t="shared" si="14"/>
        <v>78.905065354324151</v>
      </c>
      <c r="Z48">
        <f t="shared" si="15"/>
        <v>28.291878820402083</v>
      </c>
    </row>
    <row r="49" spans="1:26" x14ac:dyDescent="0.25">
      <c r="A49">
        <v>48</v>
      </c>
      <c r="B49">
        <v>14.02230098326392</v>
      </c>
      <c r="C49">
        <v>88.329162148512054</v>
      </c>
      <c r="D49">
        <f t="shared" si="0"/>
        <v>2.1356473375277147</v>
      </c>
      <c r="G49">
        <v>235</v>
      </c>
      <c r="H49">
        <f t="shared" si="1"/>
        <v>14.932952143172153</v>
      </c>
      <c r="I49">
        <f t="shared" si="2"/>
        <v>87.675355705107876</v>
      </c>
      <c r="J49">
        <f t="shared" si="3"/>
        <v>1.1475129191751421E-5</v>
      </c>
      <c r="K49">
        <v>6</v>
      </c>
      <c r="L49">
        <f t="shared" si="4"/>
        <v>11.826247416792377</v>
      </c>
      <c r="M49">
        <f t="shared" si="5"/>
        <v>111.88324513002613</v>
      </c>
      <c r="N49">
        <f t="shared" si="6"/>
        <v>29.158029577794117</v>
      </c>
      <c r="O49">
        <v>203</v>
      </c>
      <c r="P49">
        <f t="shared" si="7"/>
        <v>4.5377725618147702</v>
      </c>
      <c r="Q49">
        <f t="shared" si="8"/>
        <v>37.979642760986394</v>
      </c>
      <c r="R49">
        <f t="shared" si="9"/>
        <v>12.074697354996154</v>
      </c>
      <c r="S49">
        <v>232</v>
      </c>
      <c r="T49">
        <f t="shared" si="10"/>
        <v>0.54968725809317887</v>
      </c>
      <c r="U49">
        <f t="shared" si="11"/>
        <v>82.939735389446113</v>
      </c>
      <c r="V49">
        <f t="shared" si="12"/>
        <v>48.55835628680461</v>
      </c>
      <c r="W49">
        <v>91</v>
      </c>
      <c r="X49">
        <f t="shared" si="13"/>
        <v>2.8368522742656443</v>
      </c>
      <c r="Y49">
        <f t="shared" si="14"/>
        <v>11.786439208781349</v>
      </c>
      <c r="Z49">
        <f t="shared" si="15"/>
        <v>34.360892291554855</v>
      </c>
    </row>
    <row r="50" spans="1:26" x14ac:dyDescent="0.25">
      <c r="A50">
        <v>49</v>
      </c>
      <c r="B50">
        <v>17.156127964886316</v>
      </c>
      <c r="C50">
        <v>119.57620275938908</v>
      </c>
      <c r="D50">
        <f t="shared" si="0"/>
        <v>17.274723364846054</v>
      </c>
      <c r="G50">
        <v>44</v>
      </c>
      <c r="H50">
        <f t="shared" si="1"/>
        <v>15.854222933319285</v>
      </c>
      <c r="I50">
        <f t="shared" si="2"/>
        <v>128.37515302701269</v>
      </c>
      <c r="J50">
        <f t="shared" si="3"/>
        <v>37.314338831269708</v>
      </c>
      <c r="K50">
        <v>243</v>
      </c>
      <c r="L50">
        <f t="shared" si="4"/>
        <v>19.299682862591943</v>
      </c>
      <c r="M50">
        <f t="shared" si="5"/>
        <v>136.00911555548018</v>
      </c>
      <c r="N50">
        <f t="shared" si="6"/>
        <v>21.370496604960962</v>
      </c>
      <c r="O50">
        <v>87</v>
      </c>
      <c r="P50">
        <f t="shared" si="7"/>
        <v>5.8539390412001335</v>
      </c>
      <c r="Q50">
        <f t="shared" si="8"/>
        <v>79.860431489940581</v>
      </c>
      <c r="R50">
        <f t="shared" si="9"/>
        <v>23.637479085592201</v>
      </c>
      <c r="S50">
        <v>25</v>
      </c>
      <c r="T50">
        <f t="shared" si="10"/>
        <v>8.6716820682028946</v>
      </c>
      <c r="U50">
        <f t="shared" si="11"/>
        <v>76.86487073368771</v>
      </c>
      <c r="V50">
        <f t="shared" si="12"/>
        <v>6.3564590459943631</v>
      </c>
      <c r="W50">
        <v>234</v>
      </c>
      <c r="X50">
        <f t="shared" si="13"/>
        <v>19.463712653268811</v>
      </c>
      <c r="Y50">
        <f t="shared" si="14"/>
        <v>134.7035465884656</v>
      </c>
      <c r="Z50">
        <f t="shared" si="15"/>
        <v>28.338112398640888</v>
      </c>
    </row>
    <row r="51" spans="1:26" x14ac:dyDescent="0.25">
      <c r="A51">
        <v>50</v>
      </c>
      <c r="B51">
        <v>13.265355998824999</v>
      </c>
      <c r="C51">
        <v>120.21169656388264</v>
      </c>
      <c r="D51">
        <f t="shared" si="0"/>
        <v>32.605917896149933</v>
      </c>
      <c r="G51">
        <v>71</v>
      </c>
      <c r="H51">
        <f t="shared" si="1"/>
        <v>11.157645198965788</v>
      </c>
      <c r="I51">
        <f t="shared" si="2"/>
        <v>69.514344976826379</v>
      </c>
      <c r="J51">
        <f t="shared" si="3"/>
        <v>4.2876835894284184</v>
      </c>
      <c r="K51">
        <v>133</v>
      </c>
      <c r="L51">
        <f t="shared" si="4"/>
        <v>6.8764539186675027</v>
      </c>
      <c r="M51">
        <f t="shared" si="5"/>
        <v>63.807123604455519</v>
      </c>
      <c r="N51">
        <f t="shared" si="6"/>
        <v>2.2187410107074328</v>
      </c>
      <c r="O51">
        <v>183</v>
      </c>
      <c r="P51">
        <f t="shared" si="7"/>
        <v>0.25323351787738035</v>
      </c>
      <c r="Q51">
        <f t="shared" si="8"/>
        <v>5.6109917909742881</v>
      </c>
      <c r="R51">
        <f t="shared" si="9"/>
        <v>24.362560210150793</v>
      </c>
      <c r="S51">
        <v>67</v>
      </c>
      <c r="T51">
        <f t="shared" si="10"/>
        <v>7.9985612430784103</v>
      </c>
      <c r="U51">
        <f t="shared" si="11"/>
        <v>87.119571645845227</v>
      </c>
      <c r="V51">
        <f t="shared" si="12"/>
        <v>19.605234511447577</v>
      </c>
      <c r="W51">
        <v>105</v>
      </c>
      <c r="X51">
        <f t="shared" si="13"/>
        <v>8.8211196533776359</v>
      </c>
      <c r="Y51">
        <f t="shared" si="14"/>
        <v>89.748229102843311</v>
      </c>
      <c r="Z51">
        <f t="shared" si="15"/>
        <v>21.927459602643005</v>
      </c>
    </row>
    <row r="52" spans="1:26" x14ac:dyDescent="0.25">
      <c r="A52">
        <v>51</v>
      </c>
      <c r="B52">
        <v>10.38502382750541</v>
      </c>
      <c r="C52">
        <v>90.359163106433925</v>
      </c>
      <c r="D52">
        <f t="shared" si="0"/>
        <v>13.632587834002273</v>
      </c>
      <c r="G52">
        <v>202</v>
      </c>
      <c r="H52">
        <f t="shared" si="1"/>
        <v>6.6015225356227969</v>
      </c>
      <c r="I52">
        <f t="shared" si="2"/>
        <v>96.443698494761023</v>
      </c>
      <c r="J52">
        <f t="shared" si="3"/>
        <v>39.384317191239887</v>
      </c>
      <c r="K52">
        <v>148</v>
      </c>
      <c r="L52">
        <f t="shared" si="4"/>
        <v>14.708965088298143</v>
      </c>
      <c r="M52">
        <f t="shared" si="5"/>
        <v>103.61462888955421</v>
      </c>
      <c r="N52">
        <f t="shared" si="6"/>
        <v>8.5795014365187114</v>
      </c>
      <c r="O52">
        <v>13</v>
      </c>
      <c r="P52">
        <f t="shared" si="7"/>
        <v>2.0216590937685774</v>
      </c>
      <c r="Q52">
        <f t="shared" si="8"/>
        <v>72.225578661905374</v>
      </c>
      <c r="R52">
        <f t="shared" si="9"/>
        <v>33.963765328067176</v>
      </c>
      <c r="S52">
        <v>171</v>
      </c>
      <c r="T52">
        <f t="shared" si="10"/>
        <v>17.542906670394924</v>
      </c>
      <c r="U52">
        <f t="shared" si="11"/>
        <v>87.081545224848938</v>
      </c>
      <c r="V52">
        <f t="shared" si="12"/>
        <v>22.886510031414446</v>
      </c>
      <c r="W52">
        <v>43</v>
      </c>
      <c r="X52">
        <f t="shared" si="13"/>
        <v>9.9922672289930059</v>
      </c>
      <c r="Y52">
        <f t="shared" si="14"/>
        <v>49.01789412477045</v>
      </c>
      <c r="Z52">
        <f t="shared" si="15"/>
        <v>23.04446298519963</v>
      </c>
    </row>
    <row r="53" spans="1:26" x14ac:dyDescent="0.25">
      <c r="A53">
        <v>52</v>
      </c>
      <c r="B53">
        <v>9.7947330268798538</v>
      </c>
      <c r="C53">
        <v>74.050141733287759</v>
      </c>
      <c r="D53">
        <f t="shared" si="0"/>
        <v>0.4468664960349642</v>
      </c>
      <c r="G53">
        <v>82</v>
      </c>
      <c r="H53">
        <f t="shared" si="1"/>
        <v>2.4355677895415417</v>
      </c>
      <c r="I53">
        <f t="shared" si="2"/>
        <v>67.456564683636643</v>
      </c>
      <c r="J53">
        <f t="shared" si="3"/>
        <v>25.70605804833442</v>
      </c>
      <c r="K53">
        <v>115</v>
      </c>
      <c r="L53">
        <f t="shared" si="4"/>
        <v>19.538172506844855</v>
      </c>
      <c r="M53">
        <f t="shared" si="5"/>
        <v>118.84320426799178</v>
      </c>
      <c r="N53">
        <f t="shared" si="6"/>
        <v>3.1861760091222777</v>
      </c>
      <c r="O53">
        <v>7</v>
      </c>
      <c r="P53">
        <f t="shared" si="7"/>
        <v>10.848553604132613</v>
      </c>
      <c r="Q53">
        <f t="shared" si="8"/>
        <v>48.549554490081078</v>
      </c>
      <c r="R53">
        <f t="shared" si="9"/>
        <v>31.082169715646227</v>
      </c>
      <c r="S53">
        <v>58</v>
      </c>
      <c r="T53">
        <f t="shared" si="10"/>
        <v>7.0719091349133549</v>
      </c>
      <c r="U53">
        <f t="shared" si="11"/>
        <v>50.524418816647</v>
      </c>
      <c r="V53">
        <f t="shared" si="12"/>
        <v>12.868124141643104</v>
      </c>
      <c r="W53">
        <v>87</v>
      </c>
      <c r="X53">
        <f t="shared" si="13"/>
        <v>5.8539390412001335</v>
      </c>
      <c r="Y53">
        <f t="shared" si="14"/>
        <v>79.860431489940581</v>
      </c>
      <c r="Z53">
        <f t="shared" si="15"/>
        <v>22.786007525185042</v>
      </c>
    </row>
    <row r="54" spans="1:26" x14ac:dyDescent="0.25">
      <c r="A54">
        <v>53</v>
      </c>
      <c r="B54">
        <v>17.022324583017646</v>
      </c>
      <c r="C54">
        <v>120.40973264072613</v>
      </c>
      <c r="D54">
        <f t="shared" si="0"/>
        <v>18.613637389311819</v>
      </c>
      <c r="G54">
        <v>109</v>
      </c>
      <c r="H54">
        <f t="shared" si="1"/>
        <v>12.36850929321176</v>
      </c>
      <c r="I54">
        <f t="shared" si="2"/>
        <v>75.278080824900428</v>
      </c>
      <c r="J54">
        <f t="shared" si="3"/>
        <v>2.9735800078822194</v>
      </c>
      <c r="K54">
        <v>90</v>
      </c>
      <c r="L54">
        <f t="shared" si="4"/>
        <v>12.13570053732729</v>
      </c>
      <c r="M54">
        <f t="shared" si="5"/>
        <v>96.650747211400656</v>
      </c>
      <c r="N54">
        <f t="shared" si="6"/>
        <v>12.604090892052611</v>
      </c>
      <c r="O54">
        <v>97</v>
      </c>
      <c r="P54">
        <f t="shared" si="7"/>
        <v>19.237632747805627</v>
      </c>
      <c r="Q54">
        <f t="shared" si="8"/>
        <v>140.0563463909686</v>
      </c>
      <c r="R54">
        <f t="shared" si="9"/>
        <v>21.106665449326584</v>
      </c>
      <c r="S54">
        <v>6</v>
      </c>
      <c r="T54">
        <f t="shared" si="10"/>
        <v>11.826247416792377</v>
      </c>
      <c r="U54">
        <f t="shared" si="11"/>
        <v>111.88324513002613</v>
      </c>
      <c r="V54">
        <f t="shared" si="12"/>
        <v>27.343171540959538</v>
      </c>
      <c r="W54">
        <v>132</v>
      </c>
      <c r="X54">
        <f t="shared" si="13"/>
        <v>19.203389644341975</v>
      </c>
      <c r="Y54">
        <f t="shared" si="14"/>
        <v>114.2113162562061</v>
      </c>
      <c r="Z54">
        <f t="shared" si="15"/>
        <v>8.7887033403116988</v>
      </c>
    </row>
    <row r="55" spans="1:26" x14ac:dyDescent="0.25">
      <c r="A55">
        <v>54</v>
      </c>
      <c r="B55">
        <v>18.715555908073849</v>
      </c>
      <c r="C55">
        <v>73.230892929889066</v>
      </c>
      <c r="D55">
        <f t="shared" si="0"/>
        <v>34.960648014909353</v>
      </c>
      <c r="G55">
        <v>20</v>
      </c>
      <c r="H55">
        <f t="shared" si="1"/>
        <v>0.81325814740383251</v>
      </c>
      <c r="I55">
        <f t="shared" si="2"/>
        <v>31.672510613372673</v>
      </c>
      <c r="J55">
        <f t="shared" si="3"/>
        <v>4.1164010219139495</v>
      </c>
      <c r="K55">
        <v>246</v>
      </c>
      <c r="L55">
        <f t="shared" si="4"/>
        <v>7.9241735894663812</v>
      </c>
      <c r="M55">
        <f t="shared" si="5"/>
        <v>43.5002142391576</v>
      </c>
      <c r="N55">
        <f t="shared" si="6"/>
        <v>22.562188468234218</v>
      </c>
      <c r="O55">
        <v>104</v>
      </c>
      <c r="P55">
        <f t="shared" si="7"/>
        <v>15.252969470226756</v>
      </c>
      <c r="Q55">
        <f t="shared" si="8"/>
        <v>91.051241699854188</v>
      </c>
      <c r="R55">
        <f t="shared" si="9"/>
        <v>9.2231096052576049</v>
      </c>
      <c r="S55">
        <v>25</v>
      </c>
      <c r="T55">
        <f t="shared" si="10"/>
        <v>8.6716820682028946</v>
      </c>
      <c r="U55">
        <f t="shared" si="11"/>
        <v>76.86487073368771</v>
      </c>
      <c r="V55">
        <f t="shared" si="12"/>
        <v>6.3564590459943631</v>
      </c>
      <c r="W55">
        <v>30</v>
      </c>
      <c r="X55">
        <f t="shared" si="13"/>
        <v>8.0033358609198402</v>
      </c>
      <c r="Y55">
        <f t="shared" si="14"/>
        <v>99.741432617902746</v>
      </c>
      <c r="Z55">
        <f t="shared" si="15"/>
        <v>34.882460310286746</v>
      </c>
    </row>
    <row r="56" spans="1:26" x14ac:dyDescent="0.25">
      <c r="A56">
        <v>55</v>
      </c>
      <c r="B56">
        <v>13.339434849813962</v>
      </c>
      <c r="C56">
        <v>60.473119249059032</v>
      </c>
      <c r="D56">
        <f t="shared" si="0"/>
        <v>27.412460094173504</v>
      </c>
      <c r="G56">
        <v>220</v>
      </c>
      <c r="H56">
        <f t="shared" si="1"/>
        <v>12.726386864050824</v>
      </c>
      <c r="I56">
        <f t="shared" si="2"/>
        <v>62.625053064618733</v>
      </c>
      <c r="J56">
        <f t="shared" si="3"/>
        <v>16.941721160525042</v>
      </c>
      <c r="K56">
        <v>163</v>
      </c>
      <c r="L56">
        <f t="shared" si="4"/>
        <v>4.1704267997663695</v>
      </c>
      <c r="M56">
        <f t="shared" si="5"/>
        <v>20.275828130610225</v>
      </c>
      <c r="N56">
        <f t="shared" si="6"/>
        <v>29.757154583322954</v>
      </c>
      <c r="O56">
        <v>192</v>
      </c>
      <c r="P56">
        <f t="shared" si="7"/>
        <v>14.561145967193571</v>
      </c>
      <c r="Q56">
        <f t="shared" si="8"/>
        <v>64.530080908292661</v>
      </c>
      <c r="R56">
        <f t="shared" si="9"/>
        <v>32.501830303538739</v>
      </c>
      <c r="S56">
        <v>135</v>
      </c>
      <c r="T56">
        <f t="shared" si="10"/>
        <v>18.207417832877958</v>
      </c>
      <c r="U56">
        <f t="shared" si="11"/>
        <v>101.8154661015878</v>
      </c>
      <c r="V56">
        <f t="shared" si="12"/>
        <v>11.108367504875105</v>
      </c>
      <c r="W56">
        <v>101</v>
      </c>
      <c r="X56">
        <f t="shared" si="13"/>
        <v>8.1935340688321645E-3</v>
      </c>
      <c r="Y56">
        <f t="shared" si="14"/>
        <v>46.177900174678918</v>
      </c>
      <c r="Z56">
        <f t="shared" si="15"/>
        <v>10.275224526856887</v>
      </c>
    </row>
    <row r="57" spans="1:26" x14ac:dyDescent="0.25">
      <c r="A57">
        <v>56</v>
      </c>
      <c r="B57">
        <v>0.45779861614800188</v>
      </c>
      <c r="C57">
        <v>9.2832676302594468</v>
      </c>
      <c r="D57">
        <f t="shared" si="0"/>
        <v>29.94752736352514</v>
      </c>
      <c r="G57">
        <v>85</v>
      </c>
      <c r="H57">
        <f t="shared" si="1"/>
        <v>12.388527603761485</v>
      </c>
      <c r="I57">
        <f t="shared" si="2"/>
        <v>115.81049950753354</v>
      </c>
      <c r="J57">
        <f t="shared" si="3"/>
        <v>37.485276232056684</v>
      </c>
      <c r="K57">
        <v>121</v>
      </c>
      <c r="L57">
        <f t="shared" si="4"/>
        <v>4.9805657884060839</v>
      </c>
      <c r="M57">
        <f t="shared" si="5"/>
        <v>61.498346961328515</v>
      </c>
      <c r="N57">
        <f t="shared" si="6"/>
        <v>8.0058719508945337</v>
      </c>
      <c r="O57">
        <v>104</v>
      </c>
      <c r="P57">
        <f t="shared" si="7"/>
        <v>15.252969470226756</v>
      </c>
      <c r="Q57">
        <f t="shared" si="8"/>
        <v>91.051241699854188</v>
      </c>
      <c r="R57">
        <f t="shared" si="9"/>
        <v>9.2231096052576049</v>
      </c>
      <c r="S57">
        <v>7</v>
      </c>
      <c r="T57">
        <f t="shared" si="10"/>
        <v>10.848553604132613</v>
      </c>
      <c r="U57">
        <f t="shared" si="11"/>
        <v>48.549554490081078</v>
      </c>
      <c r="V57">
        <f t="shared" si="12"/>
        <v>31.641688909609194</v>
      </c>
      <c r="W57">
        <v>68</v>
      </c>
      <c r="X57">
        <f t="shared" si="13"/>
        <v>3.1948428839966003</v>
      </c>
      <c r="Y57">
        <f t="shared" si="14"/>
        <v>40.092562427132677</v>
      </c>
      <c r="Z57">
        <f t="shared" si="15"/>
        <v>7.3513166358374615</v>
      </c>
    </row>
    <row r="58" spans="1:26" x14ac:dyDescent="0.25">
      <c r="A58">
        <v>57</v>
      </c>
      <c r="B58">
        <v>6.8743870703950467</v>
      </c>
      <c r="C58">
        <v>70.811274531233536</v>
      </c>
      <c r="D58">
        <f t="shared" si="0"/>
        <v>7.3446043863851784</v>
      </c>
      <c r="G58">
        <v>105</v>
      </c>
      <c r="H58">
        <f t="shared" si="1"/>
        <v>8.8211196533776359</v>
      </c>
      <c r="I58">
        <f t="shared" si="2"/>
        <v>89.748229102843311</v>
      </c>
      <c r="J58">
        <f t="shared" si="3"/>
        <v>24.53236599365399</v>
      </c>
      <c r="K58">
        <v>227</v>
      </c>
      <c r="L58">
        <f t="shared" si="4"/>
        <v>17.651070723141448</v>
      </c>
      <c r="M58">
        <f t="shared" si="5"/>
        <v>115.87713078244633</v>
      </c>
      <c r="N58">
        <f t="shared" si="6"/>
        <v>8.2784902508439302</v>
      </c>
      <c r="O58">
        <v>213</v>
      </c>
      <c r="P58">
        <f t="shared" si="7"/>
        <v>13.88845547494499</v>
      </c>
      <c r="Q58">
        <f t="shared" si="8"/>
        <v>67.642863586649767</v>
      </c>
      <c r="R58">
        <f t="shared" si="9"/>
        <v>26.236280173841237</v>
      </c>
      <c r="S58">
        <v>134</v>
      </c>
      <c r="T58">
        <f t="shared" si="10"/>
        <v>4.7418155716704664</v>
      </c>
      <c r="U58">
        <f t="shared" si="11"/>
        <v>22.132147008169031</v>
      </c>
      <c r="V58">
        <f t="shared" si="12"/>
        <v>30.896025120837294</v>
      </c>
      <c r="W58">
        <v>69</v>
      </c>
      <c r="X58">
        <f t="shared" si="13"/>
        <v>16.719558935488838</v>
      </c>
      <c r="Y58">
        <f t="shared" si="14"/>
        <v>94.564806765405137</v>
      </c>
      <c r="Z58">
        <f t="shared" si="15"/>
        <v>1.8620264735331773</v>
      </c>
    </row>
    <row r="59" spans="1:26" x14ac:dyDescent="0.25">
      <c r="A59">
        <v>58</v>
      </c>
      <c r="B59">
        <v>7.0719091349133549</v>
      </c>
      <c r="C59">
        <v>50.524418816647</v>
      </c>
      <c r="D59">
        <f t="shared" si="0"/>
        <v>13.688305111980736</v>
      </c>
      <c r="G59">
        <v>186</v>
      </c>
      <c r="H59">
        <f t="shared" si="1"/>
        <v>10.340822573789854</v>
      </c>
      <c r="I59">
        <f t="shared" si="2"/>
        <v>39.587128512293745</v>
      </c>
      <c r="J59">
        <f t="shared" si="3"/>
        <v>31.213274746641872</v>
      </c>
      <c r="K59">
        <v>143</v>
      </c>
      <c r="L59">
        <f t="shared" si="4"/>
        <v>8.7273542537640836</v>
      </c>
      <c r="M59">
        <f t="shared" si="5"/>
        <v>59.532813591228184</v>
      </c>
      <c r="N59">
        <f t="shared" si="6"/>
        <v>9.9593676600919778</v>
      </c>
      <c r="O59">
        <v>56</v>
      </c>
      <c r="P59">
        <f t="shared" si="7"/>
        <v>0.45779861614800188</v>
      </c>
      <c r="Q59">
        <f t="shared" si="8"/>
        <v>9.2832676302594468</v>
      </c>
      <c r="R59">
        <f t="shared" si="9"/>
        <v>21.649040575895416</v>
      </c>
      <c r="S59">
        <v>18</v>
      </c>
      <c r="T59">
        <f t="shared" si="10"/>
        <v>18.664752320950882</v>
      </c>
      <c r="U59">
        <f t="shared" si="11"/>
        <v>138.41177246004526</v>
      </c>
      <c r="V59">
        <f t="shared" si="12"/>
        <v>23.453692545974164</v>
      </c>
      <c r="W59">
        <v>28</v>
      </c>
      <c r="X59">
        <f t="shared" si="13"/>
        <v>10.23133242241177</v>
      </c>
      <c r="Y59">
        <f t="shared" si="14"/>
        <v>68.927227364336588</v>
      </c>
      <c r="Z59">
        <f t="shared" si="15"/>
        <v>4.0009608188860994</v>
      </c>
    </row>
    <row r="60" spans="1:26" x14ac:dyDescent="0.25">
      <c r="A60">
        <v>59</v>
      </c>
      <c r="B60">
        <v>3.4106567458129189</v>
      </c>
      <c r="C60">
        <v>73.94318184665488</v>
      </c>
      <c r="D60">
        <f t="shared" si="0"/>
        <v>23.559248159364913</v>
      </c>
      <c r="G60">
        <v>51</v>
      </c>
      <c r="H60">
        <f t="shared" si="1"/>
        <v>10.38502382750541</v>
      </c>
      <c r="I60">
        <f t="shared" si="2"/>
        <v>90.359163106433925</v>
      </c>
      <c r="J60">
        <f t="shared" si="3"/>
        <v>19.396330945949124</v>
      </c>
      <c r="K60">
        <v>6</v>
      </c>
      <c r="L60">
        <f t="shared" si="4"/>
        <v>11.826247416792377</v>
      </c>
      <c r="M60">
        <f t="shared" si="5"/>
        <v>111.88324513002613</v>
      </c>
      <c r="N60">
        <f t="shared" si="6"/>
        <v>29.158029577794117</v>
      </c>
      <c r="O60">
        <v>135</v>
      </c>
      <c r="P60">
        <f t="shared" si="7"/>
        <v>18.207417832877958</v>
      </c>
      <c r="Q60">
        <f t="shared" si="8"/>
        <v>101.8154661015878</v>
      </c>
      <c r="R60">
        <f t="shared" si="9"/>
        <v>12.305801046346062</v>
      </c>
      <c r="S60">
        <v>157</v>
      </c>
      <c r="T60">
        <f t="shared" si="10"/>
        <v>16.630152224183064</v>
      </c>
      <c r="U60">
        <f t="shared" si="11"/>
        <v>64.22657133855428</v>
      </c>
      <c r="V60">
        <f t="shared" si="12"/>
        <v>41.681507225849899</v>
      </c>
      <c r="W60">
        <v>45</v>
      </c>
      <c r="X60">
        <f t="shared" si="13"/>
        <v>11.395941914368017</v>
      </c>
      <c r="Y60">
        <f t="shared" si="14"/>
        <v>96.794949664840459</v>
      </c>
      <c r="Z60">
        <f t="shared" si="15"/>
        <v>19.648853086336061</v>
      </c>
    </row>
    <row r="61" spans="1:26" x14ac:dyDescent="0.25">
      <c r="A61">
        <v>60</v>
      </c>
      <c r="B61">
        <v>0.45913543367430698</v>
      </c>
      <c r="C61">
        <v>39.235681212476692</v>
      </c>
      <c r="D61">
        <f t="shared" si="0"/>
        <v>1.6302872313689321E-4</v>
      </c>
      <c r="G61">
        <v>201</v>
      </c>
      <c r="H61">
        <f t="shared" si="1"/>
        <v>3.2122092076813935</v>
      </c>
      <c r="I61">
        <f t="shared" si="2"/>
        <v>40.89671738601762</v>
      </c>
      <c r="J61">
        <f t="shared" si="3"/>
        <v>3.7077583529179918</v>
      </c>
      <c r="K61">
        <v>105</v>
      </c>
      <c r="L61">
        <f t="shared" si="4"/>
        <v>8.8211196533776359</v>
      </c>
      <c r="M61">
        <f t="shared" si="5"/>
        <v>89.748229102843311</v>
      </c>
      <c r="N61">
        <f t="shared" si="6"/>
        <v>19.85564658434545</v>
      </c>
      <c r="O61">
        <v>225</v>
      </c>
      <c r="P61">
        <f t="shared" si="7"/>
        <v>14.452840133710207</v>
      </c>
      <c r="Q61">
        <f t="shared" si="8"/>
        <v>65.479734895539707</v>
      </c>
      <c r="R61">
        <f t="shared" si="9"/>
        <v>31.044568269899898</v>
      </c>
      <c r="S61">
        <v>168</v>
      </c>
      <c r="T61">
        <f t="shared" si="10"/>
        <v>18.212224647874045</v>
      </c>
      <c r="U61">
        <f t="shared" si="11"/>
        <v>125.85118201386788</v>
      </c>
      <c r="V61">
        <f t="shared" si="12"/>
        <v>12.905967457767105</v>
      </c>
      <c r="W61">
        <v>220</v>
      </c>
      <c r="X61">
        <f t="shared" si="13"/>
        <v>12.726386864050824</v>
      </c>
      <c r="Y61">
        <f t="shared" si="14"/>
        <v>62.625053064618733</v>
      </c>
      <c r="Z61">
        <f t="shared" si="15"/>
        <v>19.339564195269645</v>
      </c>
    </row>
    <row r="62" spans="1:26" x14ac:dyDescent="0.25">
      <c r="A62">
        <v>61</v>
      </c>
      <c r="B62">
        <v>8.3027335250785157</v>
      </c>
      <c r="C62">
        <v>39.607522947626805</v>
      </c>
      <c r="D62">
        <f t="shared" si="0"/>
        <v>29.254105373986107</v>
      </c>
      <c r="G62">
        <v>231</v>
      </c>
      <c r="H62">
        <f t="shared" si="1"/>
        <v>6.884559496455342</v>
      </c>
      <c r="I62">
        <f t="shared" si="2"/>
        <v>72.258465252395624</v>
      </c>
      <c r="J62">
        <f t="shared" si="3"/>
        <v>14.15899167136358</v>
      </c>
      <c r="K62">
        <v>133</v>
      </c>
      <c r="L62">
        <f t="shared" si="4"/>
        <v>6.8764539186675027</v>
      </c>
      <c r="M62">
        <f t="shared" si="5"/>
        <v>63.807123604455519</v>
      </c>
      <c r="N62">
        <f t="shared" si="6"/>
        <v>2.2187410107074328</v>
      </c>
      <c r="O62">
        <v>228</v>
      </c>
      <c r="P62">
        <f t="shared" si="7"/>
        <v>18.110499956542135</v>
      </c>
      <c r="Q62">
        <f t="shared" si="8"/>
        <v>99.158733208138145</v>
      </c>
      <c r="R62">
        <f t="shared" si="9"/>
        <v>14.508298998934237</v>
      </c>
      <c r="S62">
        <v>38</v>
      </c>
      <c r="T62">
        <f t="shared" si="10"/>
        <v>12.868115096955993</v>
      </c>
      <c r="U62">
        <f t="shared" si="11"/>
        <v>79.985381164409276</v>
      </c>
      <c r="V62">
        <f t="shared" si="12"/>
        <v>9.1889711345786793</v>
      </c>
      <c r="W62">
        <v>97</v>
      </c>
      <c r="X62">
        <f t="shared" si="13"/>
        <v>19.237632747805627</v>
      </c>
      <c r="Y62">
        <f t="shared" si="14"/>
        <v>140.0563463909686</v>
      </c>
      <c r="Z62">
        <f t="shared" si="15"/>
        <v>34.50971398650104</v>
      </c>
    </row>
    <row r="63" spans="1:26" x14ac:dyDescent="0.25">
      <c r="A63">
        <v>62</v>
      </c>
      <c r="B63">
        <v>3.5940654377248094</v>
      </c>
      <c r="C63">
        <v>46.650081336154138</v>
      </c>
      <c r="D63">
        <f t="shared" si="0"/>
        <v>4.4265990015547718</v>
      </c>
      <c r="G63">
        <v>209</v>
      </c>
      <c r="H63">
        <f t="shared" si="1"/>
        <v>7.365473612690483</v>
      </c>
      <c r="I63">
        <f t="shared" si="2"/>
        <v>80.48712014513076</v>
      </c>
      <c r="J63">
        <f t="shared" si="3"/>
        <v>20.620403667726304</v>
      </c>
      <c r="K63">
        <v>100</v>
      </c>
      <c r="L63">
        <f t="shared" si="4"/>
        <v>13.294036916266878</v>
      </c>
      <c r="M63">
        <f t="shared" si="5"/>
        <v>80.123882366027487</v>
      </c>
      <c r="N63">
        <f t="shared" si="6"/>
        <v>8.8691545570076116</v>
      </c>
      <c r="O63">
        <v>38</v>
      </c>
      <c r="P63">
        <f t="shared" si="7"/>
        <v>12.868115096955993</v>
      </c>
      <c r="Q63">
        <f t="shared" si="8"/>
        <v>79.985381164409276</v>
      </c>
      <c r="R63">
        <f t="shared" si="9"/>
        <v>9.111628806351689</v>
      </c>
      <c r="S63">
        <v>133</v>
      </c>
      <c r="T63">
        <f t="shared" si="10"/>
        <v>6.8764539186675027</v>
      </c>
      <c r="U63">
        <f t="shared" si="11"/>
        <v>63.807123604455519</v>
      </c>
      <c r="V63">
        <f t="shared" si="12"/>
        <v>1.283975066048928</v>
      </c>
      <c r="W63">
        <v>216</v>
      </c>
      <c r="X63">
        <f t="shared" si="13"/>
        <v>2.2612769325208815</v>
      </c>
      <c r="Y63">
        <f t="shared" si="14"/>
        <v>80.363582929134154</v>
      </c>
      <c r="Z63">
        <f t="shared" si="15"/>
        <v>36.300833499294747</v>
      </c>
    </row>
    <row r="64" spans="1:26" x14ac:dyDescent="0.25">
      <c r="A64">
        <v>63</v>
      </c>
      <c r="B64">
        <v>18.295795316707895</v>
      </c>
      <c r="C64">
        <v>98.085670967026971</v>
      </c>
      <c r="D64">
        <f t="shared" si="0"/>
        <v>8.5204067120155713</v>
      </c>
      <c r="G64">
        <v>219</v>
      </c>
      <c r="H64">
        <f t="shared" si="1"/>
        <v>15.910304251232965</v>
      </c>
      <c r="I64">
        <f t="shared" si="2"/>
        <v>84.193547269645052</v>
      </c>
      <c r="J64">
        <f t="shared" si="3"/>
        <v>7.0733521861398501</v>
      </c>
      <c r="K64">
        <v>162</v>
      </c>
      <c r="L64">
        <f t="shared" si="4"/>
        <v>19.176529812957973</v>
      </c>
      <c r="M64">
        <f t="shared" si="5"/>
        <v>73.234638739899225</v>
      </c>
      <c r="N64">
        <f t="shared" si="6"/>
        <v>40.878086465875448</v>
      </c>
      <c r="O64">
        <v>230</v>
      </c>
      <c r="P64">
        <f t="shared" si="7"/>
        <v>5.7030976414805306</v>
      </c>
      <c r="Q64">
        <f t="shared" si="8"/>
        <v>49.538534903093414</v>
      </c>
      <c r="R64">
        <f t="shared" si="9"/>
        <v>5.9774536585508393</v>
      </c>
      <c r="S64">
        <v>72</v>
      </c>
      <c r="T64">
        <f t="shared" si="10"/>
        <v>4.9692265972480065</v>
      </c>
      <c r="U64">
        <f t="shared" si="11"/>
        <v>92.065214037714838</v>
      </c>
      <c r="V64">
        <f t="shared" si="12"/>
        <v>38.025506476426102</v>
      </c>
      <c r="W64">
        <v>232</v>
      </c>
      <c r="X64">
        <f t="shared" si="13"/>
        <v>0.54968725809317887</v>
      </c>
      <c r="Y64">
        <f t="shared" si="14"/>
        <v>82.939735389446113</v>
      </c>
      <c r="Z64">
        <f t="shared" si="15"/>
        <v>45.075912300932899</v>
      </c>
    </row>
    <row r="65" spans="1:26" x14ac:dyDescent="0.25">
      <c r="A65">
        <v>64</v>
      </c>
      <c r="B65">
        <v>6.2521547686075181</v>
      </c>
      <c r="C65">
        <v>26.951675071680235</v>
      </c>
      <c r="D65">
        <f t="shared" si="0"/>
        <v>34.16478288664397</v>
      </c>
      <c r="G65">
        <v>55</v>
      </c>
      <c r="H65">
        <f t="shared" si="1"/>
        <v>13.339434849813962</v>
      </c>
      <c r="I65">
        <f t="shared" si="2"/>
        <v>60.473119249059032</v>
      </c>
      <c r="J65">
        <f t="shared" si="3"/>
        <v>21.346457839217159</v>
      </c>
      <c r="K65">
        <v>26</v>
      </c>
      <c r="L65">
        <f t="shared" si="4"/>
        <v>19.676261656143836</v>
      </c>
      <c r="M65">
        <f t="shared" si="5"/>
        <v>108.0428891941044</v>
      </c>
      <c r="N65">
        <f t="shared" si="6"/>
        <v>8.2038136205253522</v>
      </c>
      <c r="O65">
        <v>64</v>
      </c>
      <c r="P65">
        <f t="shared" si="7"/>
        <v>6.2521547686075181</v>
      </c>
      <c r="Q65">
        <f t="shared" si="8"/>
        <v>26.951675071680235</v>
      </c>
      <c r="R65">
        <f t="shared" si="9"/>
        <v>31.137635781982908</v>
      </c>
      <c r="S65">
        <v>46</v>
      </c>
      <c r="T65">
        <f t="shared" si="10"/>
        <v>18.996072503141153</v>
      </c>
      <c r="U65">
        <f t="shared" si="11"/>
        <v>69.156104623048336</v>
      </c>
      <c r="V65">
        <f t="shared" si="12"/>
        <v>47.275703765113178</v>
      </c>
      <c r="W65">
        <v>46</v>
      </c>
      <c r="X65">
        <f t="shared" si="13"/>
        <v>18.996072503141153</v>
      </c>
      <c r="Y65">
        <f t="shared" si="14"/>
        <v>69.156104623048336</v>
      </c>
      <c r="Z65">
        <f t="shared" si="15"/>
        <v>35.515660290664748</v>
      </c>
    </row>
    <row r="66" spans="1:26" x14ac:dyDescent="0.25">
      <c r="A66">
        <v>65</v>
      </c>
      <c r="B66">
        <v>0.42665122700198177</v>
      </c>
      <c r="C66">
        <v>24.182934176906372</v>
      </c>
      <c r="D66">
        <f t="shared" ref="D66:D129" si="16">ABS(C66-E$1-F$1*B66)</f>
        <v>14.930215086595341</v>
      </c>
      <c r="G66">
        <v>195</v>
      </c>
      <c r="H66">
        <f t="shared" si="1"/>
        <v>13.47551169188713</v>
      </c>
      <c r="I66">
        <f t="shared" si="2"/>
        <v>62.383041056463682</v>
      </c>
      <c r="J66">
        <f t="shared" si="3"/>
        <v>19.936585467660251</v>
      </c>
      <c r="K66">
        <v>193</v>
      </c>
      <c r="L66">
        <f t="shared" si="4"/>
        <v>11.934234904105168</v>
      </c>
      <c r="M66">
        <f t="shared" si="5"/>
        <v>103.57757602934834</v>
      </c>
      <c r="N66">
        <f t="shared" si="6"/>
        <v>20.391227405241402</v>
      </c>
      <c r="O66">
        <v>167</v>
      </c>
      <c r="P66">
        <f t="shared" si="7"/>
        <v>13.683300999403954</v>
      </c>
      <c r="Q66">
        <f t="shared" si="8"/>
        <v>60.174715548142437</v>
      </c>
      <c r="R66">
        <f t="shared" si="9"/>
        <v>32.742909712480184</v>
      </c>
      <c r="S66">
        <v>206</v>
      </c>
      <c r="T66">
        <f t="shared" si="10"/>
        <v>13.58507717313781</v>
      </c>
      <c r="U66">
        <f t="shared" si="11"/>
        <v>65.207572927323127</v>
      </c>
      <c r="V66">
        <f t="shared" si="12"/>
        <v>27.155861967017664</v>
      </c>
      <c r="W66">
        <v>229</v>
      </c>
      <c r="X66">
        <f t="shared" si="13"/>
        <v>2.3950897594001708</v>
      </c>
      <c r="Y66">
        <f t="shared" si="14"/>
        <v>57.457468653023476</v>
      </c>
      <c r="Z66">
        <f t="shared" si="15"/>
        <v>12.910084459523963</v>
      </c>
    </row>
    <row r="67" spans="1:26" x14ac:dyDescent="0.25">
      <c r="A67">
        <v>66</v>
      </c>
      <c r="B67">
        <v>12.70311496574978</v>
      </c>
      <c r="C67">
        <v>81.844697306753545</v>
      </c>
      <c r="D67">
        <f t="shared" si="16"/>
        <v>3.6374601283602885</v>
      </c>
      <c r="G67">
        <v>136</v>
      </c>
      <c r="H67">
        <f t="shared" ref="H67:H130" si="17">LOOKUP(G67,A$2:A$251,B$2:B$251)</f>
        <v>10.140084129200117</v>
      </c>
      <c r="I67">
        <f t="shared" ref="I67:I130" si="18">LOOKUP(G67,A$2:A$251,C$2:C$251)</f>
        <v>90.897637241263979</v>
      </c>
      <c r="J67">
        <f t="shared" ref="J67:J130" si="19">ABS(I67-E$2-F$2*H67)</f>
        <v>20.834899145928183</v>
      </c>
      <c r="K67">
        <v>161</v>
      </c>
      <c r="L67">
        <f t="shared" ref="L67:L130" si="20">LOOKUP(K67,$A$2:$A$251,$B$2:$B$251)</f>
        <v>19.430937359643107</v>
      </c>
      <c r="M67">
        <f t="shared" ref="M67:M130" si="21">LOOKUP(K67,$A$2:$A$251,$C$2:$C$251)</f>
        <v>133.38355980611706</v>
      </c>
      <c r="N67">
        <f t="shared" ref="N67:N130" si="22">ABS(M67-$E$3-$F$3*L67)</f>
        <v>18.184451942217677</v>
      </c>
      <c r="O67">
        <v>193</v>
      </c>
      <c r="P67">
        <f t="shared" ref="P67:P130" si="23">LOOKUP(O67,$A$2:$A$251,$B$2:$B$251)</f>
        <v>11.934234904105168</v>
      </c>
      <c r="Q67">
        <f t="shared" ref="Q67:Q130" si="24">LOOKUP(O67,$A$2:$A$251,$C$2:$C$251)</f>
        <v>103.57757602934834</v>
      </c>
      <c r="R67">
        <f t="shared" ref="R67:R130" si="25">ABS(Q67-$E$4-$F$4*P67)</f>
        <v>18.857478040247372</v>
      </c>
      <c r="S67">
        <v>45</v>
      </c>
      <c r="T67">
        <f t="shared" ref="T67:T130" si="26">LOOKUP(S67,$A$2:$A$251,$B$2:$B$251)</f>
        <v>11.395941914368017</v>
      </c>
      <c r="U67">
        <f t="shared" ref="U67:U130" si="27">LOOKUP(S67,$A$2:$A$251,$C$2:$C$251)</f>
        <v>96.794949664840459</v>
      </c>
      <c r="V67">
        <f t="shared" ref="V67:V130" si="28">ABS(U67-$E$5-$F$5*T67)</f>
        <v>14.168896125166391</v>
      </c>
      <c r="W67">
        <v>149</v>
      </c>
      <c r="X67">
        <f t="shared" ref="X67:X130" si="29">LOOKUP(W67,$A$2:$A$251,$B$2:$B$251)</f>
        <v>18.490570981245224</v>
      </c>
      <c r="Y67">
        <f t="shared" ref="Y67:Y130" si="30">LOOKUP(W67,$A$2:$A$251,$C$2:$C$251)</f>
        <v>77.159017687724514</v>
      </c>
      <c r="Z67">
        <f t="shared" ref="Z67:Z130" si="31">ABS(Y67-$E$6-$F$6*X67)</f>
        <v>25.681954047881256</v>
      </c>
    </row>
    <row r="68" spans="1:26" x14ac:dyDescent="0.25">
      <c r="A68">
        <v>67</v>
      </c>
      <c r="B68">
        <v>7.9985612430784103</v>
      </c>
      <c r="C68">
        <v>87.119571645845227</v>
      </c>
      <c r="D68">
        <f t="shared" si="16"/>
        <v>19.406821969564383</v>
      </c>
      <c r="G68">
        <v>74</v>
      </c>
      <c r="H68">
        <f t="shared" si="17"/>
        <v>6.8591255865837075</v>
      </c>
      <c r="I68">
        <f t="shared" si="18"/>
        <v>75.049175324775689</v>
      </c>
      <c r="J68">
        <f t="shared" si="19"/>
        <v>17.043165202249501</v>
      </c>
      <c r="K68">
        <v>41</v>
      </c>
      <c r="L68">
        <f t="shared" si="20"/>
        <v>1.5484626124452472</v>
      </c>
      <c r="M68">
        <f t="shared" si="21"/>
        <v>34.222001695136214</v>
      </c>
      <c r="N68">
        <f t="shared" si="22"/>
        <v>4.6145504865882296</v>
      </c>
      <c r="O68">
        <v>207</v>
      </c>
      <c r="P68">
        <f t="shared" si="23"/>
        <v>6.3537294100375235</v>
      </c>
      <c r="Q68">
        <f t="shared" si="24"/>
        <v>93.864745550590399</v>
      </c>
      <c r="R68">
        <f t="shared" si="25"/>
        <v>35.299374417984367</v>
      </c>
      <c r="S68">
        <v>93</v>
      </c>
      <c r="T68">
        <f t="shared" si="26"/>
        <v>16.648184016452767</v>
      </c>
      <c r="U68">
        <f t="shared" si="27"/>
        <v>99.587764344704894</v>
      </c>
      <c r="V68">
        <f t="shared" si="28"/>
        <v>6.4005205190290582</v>
      </c>
      <c r="W68">
        <v>218</v>
      </c>
      <c r="X68">
        <f t="shared" si="29"/>
        <v>11.76216965529237</v>
      </c>
      <c r="Y68">
        <f t="shared" si="30"/>
        <v>64.744439372293087</v>
      </c>
      <c r="Z68">
        <f t="shared" si="31"/>
        <v>13.728037485351194</v>
      </c>
    </row>
    <row r="69" spans="1:26" x14ac:dyDescent="0.25">
      <c r="A69">
        <v>68</v>
      </c>
      <c r="B69">
        <v>3.1948428839966003</v>
      </c>
      <c r="C69">
        <v>40.092562427132677</v>
      </c>
      <c r="D69">
        <f t="shared" si="16"/>
        <v>9.4762281590928499</v>
      </c>
      <c r="G69">
        <v>205</v>
      </c>
      <c r="H69">
        <f t="shared" si="17"/>
        <v>17.727319116001592</v>
      </c>
      <c r="I69">
        <f t="shared" si="18"/>
        <v>127.93682071409934</v>
      </c>
      <c r="J69">
        <f t="shared" si="19"/>
        <v>29.992831724108768</v>
      </c>
      <c r="K69">
        <v>66</v>
      </c>
      <c r="L69">
        <f t="shared" si="20"/>
        <v>12.70311496574978</v>
      </c>
      <c r="M69">
        <f t="shared" si="21"/>
        <v>81.844697306753545</v>
      </c>
      <c r="N69">
        <f t="shared" si="22"/>
        <v>4.6249578702929526</v>
      </c>
      <c r="O69">
        <v>90</v>
      </c>
      <c r="P69">
        <f t="shared" si="23"/>
        <v>12.13570053732729</v>
      </c>
      <c r="Q69">
        <f t="shared" si="24"/>
        <v>96.650747211400656</v>
      </c>
      <c r="R69">
        <f t="shared" si="25"/>
        <v>10.986419597672153</v>
      </c>
      <c r="S69">
        <v>226</v>
      </c>
      <c r="T69">
        <f t="shared" si="26"/>
        <v>13.989552233583652</v>
      </c>
      <c r="U69">
        <f t="shared" si="27"/>
        <v>70.350335593450126</v>
      </c>
      <c r="V69">
        <f t="shared" si="28"/>
        <v>23.812224273290191</v>
      </c>
      <c r="W69">
        <v>110</v>
      </c>
      <c r="X69">
        <f t="shared" si="29"/>
        <v>16.619498461697415</v>
      </c>
      <c r="Y69">
        <f t="shared" si="30"/>
        <v>115.90045998624069</v>
      </c>
      <c r="Z69">
        <f t="shared" si="31"/>
        <v>19.836019390807088</v>
      </c>
    </row>
    <row r="70" spans="1:26" x14ac:dyDescent="0.25">
      <c r="A70">
        <v>69</v>
      </c>
      <c r="B70">
        <v>16.719558935488838</v>
      </c>
      <c r="C70">
        <v>94.564806765405137</v>
      </c>
      <c r="D70">
        <f t="shared" si="16"/>
        <v>6.0877227912695702</v>
      </c>
      <c r="G70">
        <v>170</v>
      </c>
      <c r="H70">
        <f t="shared" si="17"/>
        <v>19.753169627272452</v>
      </c>
      <c r="I70">
        <f t="shared" si="18"/>
        <v>63.425061003131518</v>
      </c>
      <c r="J70">
        <f t="shared" si="19"/>
        <v>41.96343794049357</v>
      </c>
      <c r="K70">
        <v>77</v>
      </c>
      <c r="L70">
        <f t="shared" si="20"/>
        <v>14.471961363276577</v>
      </c>
      <c r="M70">
        <f t="shared" si="21"/>
        <v>122.21155033483777</v>
      </c>
      <c r="N70">
        <f t="shared" si="22"/>
        <v>28.18848695037746</v>
      </c>
      <c r="O70">
        <v>177</v>
      </c>
      <c r="P70">
        <f t="shared" si="23"/>
        <v>4.6480374803361695</v>
      </c>
      <c r="Q70">
        <f t="shared" si="24"/>
        <v>88.350450685067329</v>
      </c>
      <c r="R70">
        <f t="shared" si="25"/>
        <v>37.77932067812479</v>
      </c>
      <c r="S70">
        <v>114</v>
      </c>
      <c r="T70">
        <f t="shared" si="26"/>
        <v>11.811646813537974</v>
      </c>
      <c r="U70">
        <f t="shared" si="27"/>
        <v>66.01571086868644</v>
      </c>
      <c r="V70">
        <f t="shared" si="28"/>
        <v>18.45941851863347</v>
      </c>
      <c r="W70">
        <v>84</v>
      </c>
      <c r="X70">
        <f t="shared" si="29"/>
        <v>7.6622520373859686</v>
      </c>
      <c r="Y70">
        <f t="shared" si="30"/>
        <v>100.34207450337354</v>
      </c>
      <c r="Z70">
        <f t="shared" si="31"/>
        <v>36.718417838223857</v>
      </c>
    </row>
    <row r="71" spans="1:26" x14ac:dyDescent="0.25">
      <c r="A71">
        <v>70</v>
      </c>
      <c r="B71">
        <v>16.69376142588597</v>
      </c>
      <c r="C71">
        <v>82.094219575764527</v>
      </c>
      <c r="D71">
        <f t="shared" si="16"/>
        <v>18.460871096306377</v>
      </c>
      <c r="G71">
        <v>11</v>
      </c>
      <c r="H71">
        <f t="shared" si="17"/>
        <v>7.4048578564302598</v>
      </c>
      <c r="I71">
        <f t="shared" si="18"/>
        <v>64.173171548709462</v>
      </c>
      <c r="J71">
        <f t="shared" si="19"/>
        <v>4.1617275147030099</v>
      </c>
      <c r="K71">
        <v>100</v>
      </c>
      <c r="L71">
        <f t="shared" si="20"/>
        <v>13.294036916266878</v>
      </c>
      <c r="M71">
        <f t="shared" si="21"/>
        <v>80.123882366027487</v>
      </c>
      <c r="N71">
        <f t="shared" si="22"/>
        <v>8.8691545570076116</v>
      </c>
      <c r="O71">
        <v>179</v>
      </c>
      <c r="P71">
        <f t="shared" si="23"/>
        <v>13.921827949558914</v>
      </c>
      <c r="Q71">
        <f t="shared" si="24"/>
        <v>46.209940785409508</v>
      </c>
      <c r="R71">
        <f t="shared" si="25"/>
        <v>47.825613171071879</v>
      </c>
      <c r="S71">
        <v>66</v>
      </c>
      <c r="T71">
        <f t="shared" si="26"/>
        <v>12.70311496574978</v>
      </c>
      <c r="U71">
        <f t="shared" si="27"/>
        <v>81.844697306753545</v>
      </c>
      <c r="V71">
        <f t="shared" si="28"/>
        <v>6.5957262892506492</v>
      </c>
      <c r="W71">
        <v>247</v>
      </c>
      <c r="X71">
        <f t="shared" si="29"/>
        <v>15.926398532309019</v>
      </c>
      <c r="Y71">
        <f t="shared" si="30"/>
        <v>51.936210985576409</v>
      </c>
      <c r="Z71">
        <f t="shared" si="31"/>
        <v>41.618004481925375</v>
      </c>
    </row>
    <row r="72" spans="1:26" x14ac:dyDescent="0.25">
      <c r="A72">
        <v>71</v>
      </c>
      <c r="B72">
        <v>11.157645198965788</v>
      </c>
      <c r="C72">
        <v>69.514344976826379</v>
      </c>
      <c r="D72">
        <f t="shared" si="16"/>
        <v>10.130471855162284</v>
      </c>
      <c r="G72">
        <v>249</v>
      </c>
      <c r="H72">
        <f t="shared" si="17"/>
        <v>17.064187907509016</v>
      </c>
      <c r="I72">
        <f t="shared" si="18"/>
        <v>104.06481160779387</v>
      </c>
      <c r="J72">
        <f t="shared" si="19"/>
        <v>8.5576691939565066</v>
      </c>
      <c r="K72">
        <v>241</v>
      </c>
      <c r="L72">
        <f t="shared" si="20"/>
        <v>11.329315966581884</v>
      </c>
      <c r="M72">
        <f t="shared" si="21"/>
        <v>114.15285418518</v>
      </c>
      <c r="N72">
        <f t="shared" si="22"/>
        <v>33.549657876557923</v>
      </c>
      <c r="O72">
        <v>213</v>
      </c>
      <c r="P72">
        <f t="shared" si="23"/>
        <v>13.88845547494499</v>
      </c>
      <c r="Q72">
        <f t="shared" si="24"/>
        <v>67.642863586649767</v>
      </c>
      <c r="R72">
        <f t="shared" si="25"/>
        <v>26.236280173841237</v>
      </c>
      <c r="S72">
        <v>200</v>
      </c>
      <c r="T72">
        <f t="shared" si="26"/>
        <v>10.649428038285755</v>
      </c>
      <c r="U72">
        <f t="shared" si="27"/>
        <v>83.312465389326761</v>
      </c>
      <c r="V72">
        <f t="shared" si="28"/>
        <v>4.006942305156997</v>
      </c>
      <c r="W72">
        <v>210</v>
      </c>
      <c r="X72">
        <f t="shared" si="29"/>
        <v>3.2574682623052298</v>
      </c>
      <c r="Y72">
        <f t="shared" si="30"/>
        <v>40.279537648667919</v>
      </c>
      <c r="Z72">
        <f t="shared" si="31"/>
        <v>7.3911540160799714</v>
      </c>
    </row>
    <row r="73" spans="1:26" x14ac:dyDescent="0.25">
      <c r="A73">
        <v>72</v>
      </c>
      <c r="B73">
        <v>4.9692265972480065</v>
      </c>
      <c r="C73">
        <v>92.065214037714838</v>
      </c>
      <c r="D73">
        <f t="shared" si="16"/>
        <v>35.794459868959962</v>
      </c>
      <c r="G73">
        <v>232</v>
      </c>
      <c r="H73">
        <f t="shared" si="17"/>
        <v>0.54968725809317887</v>
      </c>
      <c r="I73">
        <f t="shared" si="18"/>
        <v>82.939735389446113</v>
      </c>
      <c r="J73">
        <f t="shared" si="19"/>
        <v>48.119382933647302</v>
      </c>
      <c r="K73">
        <v>100</v>
      </c>
      <c r="L73">
        <f t="shared" si="20"/>
        <v>13.294036916266878</v>
      </c>
      <c r="M73">
        <f t="shared" si="21"/>
        <v>80.123882366027487</v>
      </c>
      <c r="N73">
        <f t="shared" si="22"/>
        <v>8.8691545570076116</v>
      </c>
      <c r="O73">
        <v>169</v>
      </c>
      <c r="P73">
        <f t="shared" si="23"/>
        <v>15.655468997568835</v>
      </c>
      <c r="Q73">
        <f t="shared" si="24"/>
        <v>122.88934989954971</v>
      </c>
      <c r="R73">
        <f t="shared" si="25"/>
        <v>20.728562821067314</v>
      </c>
      <c r="S73">
        <v>238</v>
      </c>
      <c r="T73">
        <f t="shared" si="26"/>
        <v>10.549935632891128</v>
      </c>
      <c r="U73">
        <f t="shared" si="27"/>
        <v>58.1100492377089</v>
      </c>
      <c r="V73">
        <f t="shared" si="28"/>
        <v>20.752926731411875</v>
      </c>
      <c r="W73">
        <v>175</v>
      </c>
      <c r="X73">
        <f t="shared" si="29"/>
        <v>13.308214080777653</v>
      </c>
      <c r="Y73">
        <f t="shared" si="30"/>
        <v>55.252914589150024</v>
      </c>
      <c r="Z73">
        <f t="shared" si="31"/>
        <v>28.818927383387084</v>
      </c>
    </row>
    <row r="74" spans="1:26" x14ac:dyDescent="0.25">
      <c r="A74">
        <v>73</v>
      </c>
      <c r="B74">
        <v>12.923258470656876</v>
      </c>
      <c r="C74">
        <v>110.20350787311567</v>
      </c>
      <c r="D74">
        <f t="shared" si="16"/>
        <v>23.889853991207815</v>
      </c>
      <c r="G74">
        <v>203</v>
      </c>
      <c r="H74">
        <f t="shared" si="17"/>
        <v>4.5377725618147702</v>
      </c>
      <c r="I74">
        <f t="shared" si="18"/>
        <v>37.979642760986394</v>
      </c>
      <c r="J74">
        <f t="shared" si="19"/>
        <v>11.495957243593352</v>
      </c>
      <c r="K74">
        <v>180</v>
      </c>
      <c r="L74">
        <f t="shared" si="20"/>
        <v>8.414629580322444</v>
      </c>
      <c r="M74">
        <f t="shared" si="21"/>
        <v>70.267390716363167</v>
      </c>
      <c r="N74">
        <f t="shared" si="22"/>
        <v>2.1106205659377082</v>
      </c>
      <c r="O74">
        <v>162</v>
      </c>
      <c r="P74">
        <f t="shared" si="23"/>
        <v>19.176529812957973</v>
      </c>
      <c r="Q74">
        <f t="shared" si="24"/>
        <v>73.234638739899225</v>
      </c>
      <c r="R74">
        <f t="shared" si="25"/>
        <v>45.428664816617115</v>
      </c>
      <c r="S74">
        <v>228</v>
      </c>
      <c r="T74">
        <f t="shared" si="26"/>
        <v>18.110499956542135</v>
      </c>
      <c r="U74">
        <f t="shared" si="27"/>
        <v>99.158733208138145</v>
      </c>
      <c r="V74">
        <f t="shared" si="28"/>
        <v>13.334004915217577</v>
      </c>
      <c r="W74">
        <v>98</v>
      </c>
      <c r="X74">
        <f t="shared" si="29"/>
        <v>3.046223327029578</v>
      </c>
      <c r="Y74">
        <f t="shared" si="30"/>
        <v>39.329158728867625</v>
      </c>
      <c r="Z74">
        <f t="shared" si="31"/>
        <v>7.576459499579105</v>
      </c>
    </row>
    <row r="75" spans="1:26" x14ac:dyDescent="0.25">
      <c r="A75">
        <v>74</v>
      </c>
      <c r="B75">
        <v>6.8591255865837075</v>
      </c>
      <c r="C75">
        <v>75.049175324775689</v>
      </c>
      <c r="D75">
        <f t="shared" si="16"/>
        <v>11.640148804558859</v>
      </c>
      <c r="G75">
        <v>153</v>
      </c>
      <c r="H75">
        <f t="shared" si="17"/>
        <v>4.3668901989169857</v>
      </c>
      <c r="I75">
        <f t="shared" si="18"/>
        <v>60.652883612663288</v>
      </c>
      <c r="J75">
        <f t="shared" si="19"/>
        <v>11.805234902819056</v>
      </c>
      <c r="K75">
        <v>95</v>
      </c>
      <c r="L75">
        <f t="shared" si="20"/>
        <v>16.337750670881924</v>
      </c>
      <c r="M75">
        <f t="shared" si="21"/>
        <v>100.69202233921752</v>
      </c>
      <c r="N75">
        <f t="shared" si="22"/>
        <v>1.2984192693079848</v>
      </c>
      <c r="O75">
        <v>203</v>
      </c>
      <c r="P75">
        <f t="shared" si="23"/>
        <v>4.5377725618147702</v>
      </c>
      <c r="Q75">
        <f t="shared" si="24"/>
        <v>37.979642760986394</v>
      </c>
      <c r="R75">
        <f t="shared" si="25"/>
        <v>12.074697354996154</v>
      </c>
      <c r="S75">
        <v>134</v>
      </c>
      <c r="T75">
        <f t="shared" si="26"/>
        <v>4.7418155716704664</v>
      </c>
      <c r="U75">
        <f t="shared" si="27"/>
        <v>22.132147008169031</v>
      </c>
      <c r="V75">
        <f t="shared" si="28"/>
        <v>30.896025120837294</v>
      </c>
      <c r="W75">
        <v>95</v>
      </c>
      <c r="X75">
        <f t="shared" si="29"/>
        <v>16.337750670881924</v>
      </c>
      <c r="Y75">
        <f t="shared" si="30"/>
        <v>100.69202233921752</v>
      </c>
      <c r="Z75">
        <f t="shared" si="31"/>
        <v>5.6479979265822777</v>
      </c>
    </row>
    <row r="76" spans="1:26" x14ac:dyDescent="0.25">
      <c r="A76">
        <v>75</v>
      </c>
      <c r="B76">
        <v>5.9030732137992548</v>
      </c>
      <c r="C76">
        <v>86.922990190823612</v>
      </c>
      <c r="D76">
        <f t="shared" si="16"/>
        <v>27.125036144694764</v>
      </c>
      <c r="G76">
        <v>177</v>
      </c>
      <c r="H76">
        <f t="shared" si="17"/>
        <v>4.6480374803361695</v>
      </c>
      <c r="I76">
        <f t="shared" si="18"/>
        <v>88.350450685067329</v>
      </c>
      <c r="J76">
        <f t="shared" si="19"/>
        <v>38.469653811862614</v>
      </c>
      <c r="K76">
        <v>236</v>
      </c>
      <c r="L76">
        <f t="shared" si="20"/>
        <v>12.914193311232456</v>
      </c>
      <c r="M76">
        <f t="shared" si="21"/>
        <v>118.895429019085</v>
      </c>
      <c r="N76">
        <f t="shared" si="22"/>
        <v>31.52441750640336</v>
      </c>
      <c r="O76">
        <v>121</v>
      </c>
      <c r="P76">
        <f t="shared" si="23"/>
        <v>4.9805657884060839</v>
      </c>
      <c r="Q76">
        <f t="shared" si="24"/>
        <v>61.498346961328515</v>
      </c>
      <c r="R76">
        <f t="shared" si="25"/>
        <v>9.3687224633642252</v>
      </c>
      <c r="S76">
        <v>212</v>
      </c>
      <c r="T76">
        <f t="shared" si="26"/>
        <v>8.6670101153048673</v>
      </c>
      <c r="U76">
        <f t="shared" si="27"/>
        <v>58.75479362039308</v>
      </c>
      <c r="V76">
        <f t="shared" si="28"/>
        <v>11.732836990910911</v>
      </c>
      <c r="W76">
        <v>92</v>
      </c>
      <c r="X76">
        <f t="shared" si="29"/>
        <v>6.7797703699318168</v>
      </c>
      <c r="Y76">
        <f t="shared" si="30"/>
        <v>97.482818153127752</v>
      </c>
      <c r="Z76">
        <f t="shared" si="31"/>
        <v>37.055277318688567</v>
      </c>
    </row>
    <row r="77" spans="1:26" x14ac:dyDescent="0.25">
      <c r="A77">
        <v>76</v>
      </c>
      <c r="B77">
        <v>11.301984593892238</v>
      </c>
      <c r="C77">
        <v>88.868696307827236</v>
      </c>
      <c r="D77">
        <f t="shared" si="16"/>
        <v>8.6787001208337955</v>
      </c>
      <c r="G77">
        <v>22</v>
      </c>
      <c r="H77">
        <f t="shared" si="17"/>
        <v>18.592161056237618</v>
      </c>
      <c r="I77">
        <f t="shared" si="18"/>
        <v>134.6799998931194</v>
      </c>
      <c r="J77">
        <f t="shared" si="19"/>
        <v>33.557926243580667</v>
      </c>
      <c r="K77">
        <v>69</v>
      </c>
      <c r="L77">
        <f t="shared" si="20"/>
        <v>16.719558935488838</v>
      </c>
      <c r="M77">
        <f t="shared" si="21"/>
        <v>94.564806765405137</v>
      </c>
      <c r="N77">
        <f t="shared" si="22"/>
        <v>9.0560498319925742</v>
      </c>
      <c r="O77">
        <v>211</v>
      </c>
      <c r="P77">
        <f t="shared" si="23"/>
        <v>7.9260364673100785</v>
      </c>
      <c r="Q77">
        <f t="shared" si="24"/>
        <v>92.750978275711361</v>
      </c>
      <c r="R77">
        <f t="shared" si="25"/>
        <v>26.816514565162507</v>
      </c>
      <c r="S77">
        <v>136</v>
      </c>
      <c r="T77">
        <f t="shared" si="26"/>
        <v>10.140084129200117</v>
      </c>
      <c r="U77">
        <f t="shared" si="27"/>
        <v>90.897637241263979</v>
      </c>
      <c r="V77">
        <f t="shared" si="28"/>
        <v>13.857700928662958</v>
      </c>
      <c r="W77">
        <v>116</v>
      </c>
      <c r="X77">
        <f t="shared" si="29"/>
        <v>5.4631101882412452</v>
      </c>
      <c r="Y77">
        <f t="shared" si="30"/>
        <v>57.239996798766619</v>
      </c>
      <c r="Z77">
        <f t="shared" si="31"/>
        <v>1.581051851998982</v>
      </c>
    </row>
    <row r="78" spans="1:26" x14ac:dyDescent="0.25">
      <c r="A78">
        <v>77</v>
      </c>
      <c r="B78">
        <v>14.471961363276577</v>
      </c>
      <c r="C78">
        <v>122.21155033483777</v>
      </c>
      <c r="D78">
        <f t="shared" si="16"/>
        <v>30.048344121616054</v>
      </c>
      <c r="G78">
        <v>123</v>
      </c>
      <c r="H78">
        <f t="shared" si="17"/>
        <v>10.353460343536931</v>
      </c>
      <c r="I78">
        <f t="shared" si="18"/>
        <v>41.198333993350857</v>
      </c>
      <c r="J78">
        <f t="shared" si="19"/>
        <v>29.648510008448277</v>
      </c>
      <c r="K78">
        <v>49</v>
      </c>
      <c r="L78">
        <f t="shared" si="20"/>
        <v>17.156127964886316</v>
      </c>
      <c r="M78">
        <f t="shared" si="21"/>
        <v>119.57620275938908</v>
      </c>
      <c r="N78">
        <f t="shared" si="22"/>
        <v>14.091089268705289</v>
      </c>
      <c r="O78">
        <v>43</v>
      </c>
      <c r="P78">
        <f t="shared" si="23"/>
        <v>9.9922672289930059</v>
      </c>
      <c r="Q78">
        <f t="shared" si="24"/>
        <v>49.01789412477045</v>
      </c>
      <c r="R78">
        <f t="shared" si="25"/>
        <v>26.600584994732568</v>
      </c>
      <c r="S78">
        <v>214</v>
      </c>
      <c r="T78">
        <f t="shared" si="26"/>
        <v>7.5933530662436377</v>
      </c>
      <c r="U78">
        <f t="shared" si="27"/>
        <v>88.346819323483444</v>
      </c>
      <c r="V78">
        <f t="shared" si="28"/>
        <v>22.634868099258703</v>
      </c>
      <c r="W78">
        <v>63</v>
      </c>
      <c r="X78">
        <f t="shared" si="29"/>
        <v>18.295795316707895</v>
      </c>
      <c r="Y78">
        <f t="shared" si="30"/>
        <v>98.085670967026971</v>
      </c>
      <c r="Z78">
        <f t="shared" si="31"/>
        <v>4.0498746868554107</v>
      </c>
    </row>
    <row r="79" spans="1:26" x14ac:dyDescent="0.25">
      <c r="A79">
        <v>78</v>
      </c>
      <c r="B79">
        <v>17.370090971925475</v>
      </c>
      <c r="C79">
        <v>103.203662501884</v>
      </c>
      <c r="D79">
        <f t="shared" si="16"/>
        <v>9.4030806079544504E-2</v>
      </c>
      <c r="G79">
        <v>70</v>
      </c>
      <c r="H79">
        <f t="shared" si="17"/>
        <v>16.69376142588597</v>
      </c>
      <c r="I79">
        <f t="shared" si="18"/>
        <v>82.094219575764527</v>
      </c>
      <c r="J79">
        <f t="shared" si="19"/>
        <v>12.051695238015292</v>
      </c>
      <c r="K79">
        <v>42</v>
      </c>
      <c r="L79">
        <f t="shared" si="20"/>
        <v>12.993010377909755</v>
      </c>
      <c r="M79">
        <f t="shared" si="21"/>
        <v>56.977014823201927</v>
      </c>
      <c r="N79">
        <f t="shared" si="22"/>
        <v>30.730564906571367</v>
      </c>
      <c r="O79">
        <v>124</v>
      </c>
      <c r="P79">
        <f t="shared" si="23"/>
        <v>15.859129280774502</v>
      </c>
      <c r="Q79">
        <f t="shared" si="24"/>
        <v>57.204689513646535</v>
      </c>
      <c r="R79">
        <f t="shared" si="25"/>
        <v>45.910613080396814</v>
      </c>
      <c r="S79">
        <v>175</v>
      </c>
      <c r="T79">
        <f t="shared" si="26"/>
        <v>13.308214080777653</v>
      </c>
      <c r="U79">
        <f t="shared" si="27"/>
        <v>55.252914589150024</v>
      </c>
      <c r="V79">
        <f t="shared" si="28"/>
        <v>35.879019646406363</v>
      </c>
      <c r="W79">
        <v>165</v>
      </c>
      <c r="X79">
        <f t="shared" si="29"/>
        <v>15.590043708026311</v>
      </c>
      <c r="Y79">
        <f t="shared" si="30"/>
        <v>99.294874143985979</v>
      </c>
      <c r="Z79">
        <f t="shared" si="31"/>
        <v>6.958847131012817</v>
      </c>
    </row>
    <row r="80" spans="1:26" x14ac:dyDescent="0.25">
      <c r="A80">
        <v>79</v>
      </c>
      <c r="B80">
        <v>8.2627269104537966</v>
      </c>
      <c r="C80">
        <v>44.781791706420556</v>
      </c>
      <c r="D80">
        <f t="shared" si="16"/>
        <v>23.928729009620479</v>
      </c>
      <c r="G80">
        <v>212</v>
      </c>
      <c r="H80">
        <f t="shared" si="17"/>
        <v>8.6670101153048673</v>
      </c>
      <c r="I80">
        <f t="shared" si="18"/>
        <v>58.75479362039308</v>
      </c>
      <c r="J80">
        <f t="shared" si="19"/>
        <v>5.8947542627961553</v>
      </c>
      <c r="K80">
        <v>132</v>
      </c>
      <c r="L80">
        <f t="shared" si="20"/>
        <v>19.203389644341975</v>
      </c>
      <c r="M80">
        <f t="shared" si="21"/>
        <v>114.2113162562061</v>
      </c>
      <c r="N80">
        <f t="shared" si="22"/>
        <v>1.6107021209705863E-2</v>
      </c>
      <c r="O80">
        <v>229</v>
      </c>
      <c r="P80">
        <f t="shared" si="23"/>
        <v>2.3950897594001708</v>
      </c>
      <c r="Q80">
        <f t="shared" si="24"/>
        <v>57.457468653023476</v>
      </c>
      <c r="R80">
        <f t="shared" si="25"/>
        <v>17.445459558278628</v>
      </c>
      <c r="S80">
        <v>196</v>
      </c>
      <c r="T80">
        <f t="shared" si="26"/>
        <v>8.1346687974050091</v>
      </c>
      <c r="U80">
        <f t="shared" si="27"/>
        <v>103.08402445778215</v>
      </c>
      <c r="V80">
        <f t="shared" si="28"/>
        <v>34.964274224116302</v>
      </c>
      <c r="W80">
        <v>63</v>
      </c>
      <c r="X80">
        <f t="shared" si="29"/>
        <v>18.295795316707895</v>
      </c>
      <c r="Y80">
        <f t="shared" si="30"/>
        <v>98.085670967026971</v>
      </c>
      <c r="Z80">
        <f t="shared" si="31"/>
        <v>4.0498746868554107</v>
      </c>
    </row>
    <row r="81" spans="1:26" x14ac:dyDescent="0.25">
      <c r="A81">
        <v>80</v>
      </c>
      <c r="B81">
        <v>6.799638008786415</v>
      </c>
      <c r="C81">
        <v>55.849778275567381</v>
      </c>
      <c r="D81">
        <f t="shared" si="16"/>
        <v>7.3345597643433607</v>
      </c>
      <c r="G81">
        <v>212</v>
      </c>
      <c r="H81">
        <f t="shared" si="17"/>
        <v>8.6670101153048673</v>
      </c>
      <c r="I81">
        <f t="shared" si="18"/>
        <v>58.75479362039308</v>
      </c>
      <c r="J81">
        <f t="shared" si="19"/>
        <v>5.8947542627961553</v>
      </c>
      <c r="K81">
        <v>217</v>
      </c>
      <c r="L81">
        <f t="shared" si="20"/>
        <v>9.6149691708315643</v>
      </c>
      <c r="M81">
        <f t="shared" si="21"/>
        <v>107.07252209155351</v>
      </c>
      <c r="N81">
        <f t="shared" si="22"/>
        <v>33.790007316093153</v>
      </c>
      <c r="O81">
        <v>137</v>
      </c>
      <c r="P81">
        <f t="shared" si="23"/>
        <v>8.2041014900880711</v>
      </c>
      <c r="Q81">
        <f t="shared" si="24"/>
        <v>30.551584935307329</v>
      </c>
      <c r="R81">
        <f t="shared" si="25"/>
        <v>36.686114606983779</v>
      </c>
      <c r="S81">
        <v>146</v>
      </c>
      <c r="T81">
        <f t="shared" si="26"/>
        <v>3.2896004838410553</v>
      </c>
      <c r="U81">
        <f t="shared" si="27"/>
        <v>69.250872592679102</v>
      </c>
      <c r="V81">
        <f t="shared" si="28"/>
        <v>22.682224635396341</v>
      </c>
      <c r="W81">
        <v>64</v>
      </c>
      <c r="X81">
        <f t="shared" si="29"/>
        <v>6.2521547686075181</v>
      </c>
      <c r="Y81">
        <f t="shared" si="30"/>
        <v>26.951675071680235</v>
      </c>
      <c r="Z81">
        <f t="shared" si="31"/>
        <v>31.564981221908084</v>
      </c>
    </row>
    <row r="82" spans="1:26" x14ac:dyDescent="0.25">
      <c r="A82">
        <v>81</v>
      </c>
      <c r="B82">
        <v>8.24010271252655</v>
      </c>
      <c r="C82">
        <v>77.279192224537212</v>
      </c>
      <c r="D82">
        <f t="shared" si="16"/>
        <v>8.6541245869143175</v>
      </c>
      <c r="G82">
        <v>142</v>
      </c>
      <c r="H82">
        <f t="shared" si="17"/>
        <v>0.27096026754762859</v>
      </c>
      <c r="I82">
        <f t="shared" si="18"/>
        <v>15.93335457056966</v>
      </c>
      <c r="J82">
        <f t="shared" si="19"/>
        <v>17.862743704617742</v>
      </c>
      <c r="K82">
        <v>241</v>
      </c>
      <c r="L82">
        <f t="shared" si="20"/>
        <v>11.329315966581884</v>
      </c>
      <c r="M82">
        <f t="shared" si="21"/>
        <v>114.15285418518</v>
      </c>
      <c r="N82">
        <f t="shared" si="22"/>
        <v>33.549657876557923</v>
      </c>
      <c r="O82">
        <v>97</v>
      </c>
      <c r="P82">
        <f t="shared" si="23"/>
        <v>19.237632747805627</v>
      </c>
      <c r="Q82">
        <f t="shared" si="24"/>
        <v>140.0563463909686</v>
      </c>
      <c r="R82">
        <f t="shared" si="25"/>
        <v>21.106665449326584</v>
      </c>
      <c r="S82">
        <v>235</v>
      </c>
      <c r="T82">
        <f t="shared" si="26"/>
        <v>14.932952143172153</v>
      </c>
      <c r="U82">
        <f t="shared" si="27"/>
        <v>87.675355705107876</v>
      </c>
      <c r="V82">
        <f t="shared" si="28"/>
        <v>10.683493382602578</v>
      </c>
      <c r="W82">
        <v>161</v>
      </c>
      <c r="X82">
        <f t="shared" si="29"/>
        <v>19.430937359643107</v>
      </c>
      <c r="Y82">
        <f t="shared" si="30"/>
        <v>133.38355980611706</v>
      </c>
      <c r="Z82">
        <f t="shared" si="31"/>
        <v>27.136829084791032</v>
      </c>
    </row>
    <row r="83" spans="1:26" x14ac:dyDescent="0.25">
      <c r="A83">
        <v>82</v>
      </c>
      <c r="B83">
        <v>2.4355677895415417</v>
      </c>
      <c r="C83">
        <v>67.456564683636643</v>
      </c>
      <c r="D83">
        <f t="shared" si="16"/>
        <v>20.755605893970412</v>
      </c>
      <c r="G83">
        <v>141</v>
      </c>
      <c r="H83">
        <f t="shared" si="17"/>
        <v>17.22027690637514</v>
      </c>
      <c r="I83">
        <f t="shared" si="18"/>
        <v>98.132645435415185</v>
      </c>
      <c r="J83">
        <f t="shared" si="19"/>
        <v>2.0519137566015218</v>
      </c>
      <c r="K83">
        <v>34</v>
      </c>
      <c r="L83">
        <f t="shared" si="20"/>
        <v>7.9154939348685271</v>
      </c>
      <c r="M83">
        <f t="shared" si="21"/>
        <v>84.381722511393505</v>
      </c>
      <c r="N83">
        <f t="shared" si="22"/>
        <v>18.356384059195697</v>
      </c>
      <c r="O83">
        <v>17</v>
      </c>
      <c r="P83">
        <f t="shared" si="23"/>
        <v>5.2868662533305377</v>
      </c>
      <c r="Q83">
        <f t="shared" si="24"/>
        <v>49.905209250576803</v>
      </c>
      <c r="R83">
        <f t="shared" si="25"/>
        <v>3.6599850187339698</v>
      </c>
      <c r="S83">
        <v>230</v>
      </c>
      <c r="T83">
        <f t="shared" si="26"/>
        <v>5.7030976414805306</v>
      </c>
      <c r="U83">
        <f t="shared" si="27"/>
        <v>49.538534903093414</v>
      </c>
      <c r="V83">
        <f t="shared" si="28"/>
        <v>7.7654671754995377</v>
      </c>
      <c r="W83">
        <v>151</v>
      </c>
      <c r="X83">
        <f t="shared" si="29"/>
        <v>1.0075034823240281</v>
      </c>
      <c r="Y83">
        <f t="shared" si="30"/>
        <v>62.515344724619453</v>
      </c>
      <c r="Z83">
        <f t="shared" si="31"/>
        <v>22.993432028373576</v>
      </c>
    </row>
    <row r="84" spans="1:26" x14ac:dyDescent="0.25">
      <c r="A84">
        <v>83</v>
      </c>
      <c r="B84">
        <v>17.651482341751429</v>
      </c>
      <c r="C84">
        <v>62.063179870682902</v>
      </c>
      <c r="D84">
        <f t="shared" si="16"/>
        <v>42.109285472053472</v>
      </c>
      <c r="G84">
        <v>170</v>
      </c>
      <c r="H84">
        <f t="shared" si="17"/>
        <v>19.753169627272452</v>
      </c>
      <c r="I84">
        <f t="shared" si="18"/>
        <v>63.425061003131518</v>
      </c>
      <c r="J84">
        <f t="shared" si="19"/>
        <v>41.96343794049357</v>
      </c>
      <c r="K84">
        <v>105</v>
      </c>
      <c r="L84">
        <f t="shared" si="20"/>
        <v>8.8211196533776359</v>
      </c>
      <c r="M84">
        <f t="shared" si="21"/>
        <v>89.748229102843311</v>
      </c>
      <c r="N84">
        <f t="shared" si="22"/>
        <v>19.85564658434545</v>
      </c>
      <c r="O84">
        <v>37</v>
      </c>
      <c r="P84">
        <f t="shared" si="23"/>
        <v>14.996997268222483</v>
      </c>
      <c r="Q84">
        <f t="shared" si="24"/>
        <v>109.31351200141711</v>
      </c>
      <c r="R84">
        <f t="shared" si="25"/>
        <v>10.238851841380665</v>
      </c>
      <c r="S84">
        <v>29</v>
      </c>
      <c r="T84">
        <f t="shared" si="26"/>
        <v>17.426721401310282</v>
      </c>
      <c r="U84">
        <f t="shared" si="27"/>
        <v>119.60948856050169</v>
      </c>
      <c r="V84">
        <f t="shared" si="28"/>
        <v>10.15823109840818</v>
      </c>
      <c r="W84">
        <v>194</v>
      </c>
      <c r="X84">
        <f t="shared" si="29"/>
        <v>12.256353263528688</v>
      </c>
      <c r="Y84">
        <f t="shared" si="30"/>
        <v>99.72607791409439</v>
      </c>
      <c r="Z84">
        <f t="shared" si="31"/>
        <v>19.463798376335184</v>
      </c>
    </row>
    <row r="85" spans="1:26" x14ac:dyDescent="0.25">
      <c r="A85">
        <v>84</v>
      </c>
      <c r="B85">
        <v>7.6622520373859686</v>
      </c>
      <c r="C85">
        <v>100.34207450337354</v>
      </c>
      <c r="D85">
        <f t="shared" si="16"/>
        <v>33.899586739545654</v>
      </c>
      <c r="G85">
        <v>186</v>
      </c>
      <c r="H85">
        <f t="shared" si="17"/>
        <v>10.340822573789854</v>
      </c>
      <c r="I85">
        <f t="shared" si="18"/>
        <v>39.587128512293745</v>
      </c>
      <c r="J85">
        <f t="shared" si="19"/>
        <v>31.213274746641872</v>
      </c>
      <c r="K85">
        <v>175</v>
      </c>
      <c r="L85">
        <f t="shared" si="20"/>
        <v>13.308214080777653</v>
      </c>
      <c r="M85">
        <f t="shared" si="21"/>
        <v>55.252914589150024</v>
      </c>
      <c r="N85">
        <f t="shared" si="22"/>
        <v>33.800662305543028</v>
      </c>
      <c r="O85">
        <v>193</v>
      </c>
      <c r="P85">
        <f t="shared" si="23"/>
        <v>11.934234904105168</v>
      </c>
      <c r="Q85">
        <f t="shared" si="24"/>
        <v>103.57757602934834</v>
      </c>
      <c r="R85">
        <f t="shared" si="25"/>
        <v>18.857478040247372</v>
      </c>
      <c r="S85">
        <v>59</v>
      </c>
      <c r="T85">
        <f t="shared" si="26"/>
        <v>3.4106567458129189</v>
      </c>
      <c r="U85">
        <f t="shared" si="27"/>
        <v>73.94318184665488</v>
      </c>
      <c r="V85">
        <f t="shared" si="28"/>
        <v>26.836069679146526</v>
      </c>
      <c r="W85">
        <v>78</v>
      </c>
      <c r="X85">
        <f t="shared" si="29"/>
        <v>17.370090971925475</v>
      </c>
      <c r="Y85">
        <f t="shared" si="30"/>
        <v>103.203662501884</v>
      </c>
      <c r="Z85">
        <f t="shared" si="31"/>
        <v>4.4207738153150942</v>
      </c>
    </row>
    <row r="86" spans="1:26" x14ac:dyDescent="0.25">
      <c r="A86">
        <v>85</v>
      </c>
      <c r="B86">
        <v>12.388527603761485</v>
      </c>
      <c r="C86">
        <v>115.81049950753354</v>
      </c>
      <c r="D86">
        <f t="shared" si="16"/>
        <v>31.516559157497738</v>
      </c>
      <c r="G86">
        <v>6</v>
      </c>
      <c r="H86">
        <f t="shared" si="17"/>
        <v>11.826247416792377</v>
      </c>
      <c r="I86">
        <f t="shared" si="18"/>
        <v>111.88324513002613</v>
      </c>
      <c r="J86">
        <f t="shared" si="19"/>
        <v>35.624265353432655</v>
      </c>
      <c r="K86">
        <v>190</v>
      </c>
      <c r="L86">
        <f t="shared" si="20"/>
        <v>1.2920916582978181</v>
      </c>
      <c r="M86">
        <f t="shared" si="21"/>
        <v>12.090638706041689</v>
      </c>
      <c r="N86">
        <f t="shared" si="22"/>
        <v>25.651146585857113</v>
      </c>
      <c r="O86">
        <v>218</v>
      </c>
      <c r="P86">
        <f t="shared" si="23"/>
        <v>11.76216965529237</v>
      </c>
      <c r="Q86">
        <f t="shared" si="24"/>
        <v>64.744439372293087</v>
      </c>
      <c r="R86">
        <f t="shared" si="25"/>
        <v>19.169222786043505</v>
      </c>
      <c r="S86">
        <v>232</v>
      </c>
      <c r="T86">
        <f t="shared" si="26"/>
        <v>0.54968725809317887</v>
      </c>
      <c r="U86">
        <f t="shared" si="27"/>
        <v>82.939735389446113</v>
      </c>
      <c r="V86">
        <f t="shared" si="28"/>
        <v>48.55835628680461</v>
      </c>
      <c r="W86">
        <v>11</v>
      </c>
      <c r="X86">
        <f t="shared" si="29"/>
        <v>7.4048578564302598</v>
      </c>
      <c r="Y86">
        <f t="shared" si="30"/>
        <v>64.173171548709462</v>
      </c>
      <c r="Z86">
        <f t="shared" si="31"/>
        <v>1.481728715104385</v>
      </c>
    </row>
    <row r="87" spans="1:26" x14ac:dyDescent="0.25">
      <c r="A87">
        <v>86</v>
      </c>
      <c r="B87">
        <v>13.579133302039692</v>
      </c>
      <c r="C87">
        <v>110.94399996005197</v>
      </c>
      <c r="D87">
        <f t="shared" si="16"/>
        <v>22.153063852322418</v>
      </c>
      <c r="G87">
        <v>203</v>
      </c>
      <c r="H87">
        <f t="shared" si="17"/>
        <v>4.5377725618147702</v>
      </c>
      <c r="I87">
        <f t="shared" si="18"/>
        <v>37.979642760986394</v>
      </c>
      <c r="J87">
        <f t="shared" si="19"/>
        <v>11.495957243593352</v>
      </c>
      <c r="K87">
        <v>94</v>
      </c>
      <c r="L87">
        <f t="shared" si="20"/>
        <v>0.54185941288522388</v>
      </c>
      <c r="M87">
        <f t="shared" si="21"/>
        <v>61.819396109872038</v>
      </c>
      <c r="N87">
        <f t="shared" si="22"/>
        <v>27.28128661926911</v>
      </c>
      <c r="O87">
        <v>102</v>
      </c>
      <c r="P87">
        <f t="shared" si="23"/>
        <v>7.9116327609192982</v>
      </c>
      <c r="Q87">
        <f t="shared" si="24"/>
        <v>36.028465286882756</v>
      </c>
      <c r="R87">
        <f t="shared" si="25"/>
        <v>29.838491097175254</v>
      </c>
      <c r="S87">
        <v>85</v>
      </c>
      <c r="T87">
        <f t="shared" si="26"/>
        <v>12.388527603761485</v>
      </c>
      <c r="U87">
        <f t="shared" si="27"/>
        <v>115.81049950753354</v>
      </c>
      <c r="V87">
        <f t="shared" si="28"/>
        <v>28.769375977967464</v>
      </c>
      <c r="W87">
        <v>112</v>
      </c>
      <c r="X87">
        <f t="shared" si="29"/>
        <v>17.535806373779931</v>
      </c>
      <c r="Y87">
        <f t="shared" si="30"/>
        <v>110.97356450154521</v>
      </c>
      <c r="Z87">
        <f t="shared" si="31"/>
        <v>11.590498339576129</v>
      </c>
    </row>
    <row r="88" spans="1:26" x14ac:dyDescent="0.25">
      <c r="A88">
        <v>87</v>
      </c>
      <c r="B88">
        <v>5.8539390412001335</v>
      </c>
      <c r="C88">
        <v>79.860431489940581</v>
      </c>
      <c r="D88">
        <f t="shared" si="16"/>
        <v>20.248060434096072</v>
      </c>
      <c r="G88">
        <v>58</v>
      </c>
      <c r="H88">
        <f t="shared" si="17"/>
        <v>7.0719091349133549</v>
      </c>
      <c r="I88">
        <f t="shared" si="18"/>
        <v>50.524418816647</v>
      </c>
      <c r="J88">
        <f t="shared" si="19"/>
        <v>8.2635193083140805</v>
      </c>
      <c r="K88">
        <v>193</v>
      </c>
      <c r="L88">
        <f t="shared" si="20"/>
        <v>11.934234904105168</v>
      </c>
      <c r="M88">
        <f t="shared" si="21"/>
        <v>103.57757602934834</v>
      </c>
      <c r="N88">
        <f t="shared" si="22"/>
        <v>20.391227405241402</v>
      </c>
      <c r="O88">
        <v>245</v>
      </c>
      <c r="P88">
        <f t="shared" si="23"/>
        <v>18.624380852156257</v>
      </c>
      <c r="Q88">
        <f t="shared" si="24"/>
        <v>120.08402027097991</v>
      </c>
      <c r="R88">
        <f t="shared" si="25"/>
        <v>4.0085298201433801</v>
      </c>
      <c r="S88">
        <v>203</v>
      </c>
      <c r="T88">
        <f t="shared" si="26"/>
        <v>4.5377725618147702</v>
      </c>
      <c r="U88">
        <f t="shared" si="27"/>
        <v>37.979642760986394</v>
      </c>
      <c r="V88">
        <f t="shared" si="28"/>
        <v>14.140936019568972</v>
      </c>
      <c r="W88">
        <v>61</v>
      </c>
      <c r="X88">
        <f t="shared" si="29"/>
        <v>8.3027335250785157</v>
      </c>
      <c r="Y88">
        <f t="shared" si="30"/>
        <v>39.607522947626805</v>
      </c>
      <c r="Z88">
        <f t="shared" si="31"/>
        <v>26.335788728597098</v>
      </c>
    </row>
    <row r="89" spans="1:26" x14ac:dyDescent="0.25">
      <c r="A89">
        <v>88</v>
      </c>
      <c r="B89">
        <v>16.042377469949066</v>
      </c>
      <c r="C89">
        <v>110.87252921334445</v>
      </c>
      <c r="D89">
        <f t="shared" si="16"/>
        <v>12.777758436192741</v>
      </c>
      <c r="G89">
        <v>79</v>
      </c>
      <c r="H89">
        <f t="shared" si="17"/>
        <v>8.2627269104537966</v>
      </c>
      <c r="I89">
        <f t="shared" si="18"/>
        <v>44.781791706420556</v>
      </c>
      <c r="J89">
        <f t="shared" si="19"/>
        <v>18.382113319185368</v>
      </c>
      <c r="K89">
        <v>110</v>
      </c>
      <c r="L89">
        <f t="shared" si="20"/>
        <v>16.619498461697415</v>
      </c>
      <c r="M89">
        <f t="shared" si="21"/>
        <v>115.90045998624069</v>
      </c>
      <c r="N89">
        <f t="shared" si="22"/>
        <v>12.706886167625029</v>
      </c>
      <c r="O89">
        <v>222</v>
      </c>
      <c r="P89">
        <f t="shared" si="23"/>
        <v>7.7555915759144796</v>
      </c>
      <c r="Q89">
        <f t="shared" si="24"/>
        <v>29.979091009188121</v>
      </c>
      <c r="R89">
        <f t="shared" si="25"/>
        <v>35.156531165719237</v>
      </c>
      <c r="S89">
        <v>186</v>
      </c>
      <c r="T89">
        <f t="shared" si="26"/>
        <v>10.340822573789854</v>
      </c>
      <c r="U89">
        <f t="shared" si="27"/>
        <v>39.587128512293745</v>
      </c>
      <c r="V89">
        <f t="shared" si="28"/>
        <v>38.345702279843159</v>
      </c>
      <c r="W89">
        <v>56</v>
      </c>
      <c r="X89">
        <f t="shared" si="29"/>
        <v>0.45779861614800188</v>
      </c>
      <c r="Y89">
        <f t="shared" si="30"/>
        <v>9.2832676302594468</v>
      </c>
      <c r="Z89">
        <f t="shared" si="31"/>
        <v>28.247759034243376</v>
      </c>
    </row>
    <row r="90" spans="1:26" x14ac:dyDescent="0.25">
      <c r="A90">
        <v>89</v>
      </c>
      <c r="B90">
        <v>11.873370858494759</v>
      </c>
      <c r="C90">
        <v>103.05171283241246</v>
      </c>
      <c r="D90">
        <f t="shared" si="16"/>
        <v>20.703553273920015</v>
      </c>
      <c r="G90">
        <v>17</v>
      </c>
      <c r="H90">
        <f t="shared" si="17"/>
        <v>5.2868662533305377</v>
      </c>
      <c r="I90">
        <f t="shared" si="18"/>
        <v>49.905209250576803</v>
      </c>
      <c r="J90">
        <f t="shared" si="19"/>
        <v>2.3231286345465598</v>
      </c>
      <c r="K90">
        <v>24</v>
      </c>
      <c r="L90">
        <f t="shared" si="20"/>
        <v>3.3957675617944805</v>
      </c>
      <c r="M90">
        <f t="shared" si="21"/>
        <v>79.563918416876533</v>
      </c>
      <c r="N90">
        <f t="shared" si="22"/>
        <v>32.838920757059483</v>
      </c>
      <c r="O90">
        <v>130</v>
      </c>
      <c r="P90">
        <f t="shared" si="23"/>
        <v>9.0332102583123941</v>
      </c>
      <c r="Q90">
        <f t="shared" si="24"/>
        <v>103.95013189883102</v>
      </c>
      <c r="R90">
        <f t="shared" si="25"/>
        <v>32.826563345160125</v>
      </c>
      <c r="S90">
        <v>89</v>
      </c>
      <c r="T90">
        <f t="shared" si="26"/>
        <v>11.873370858494759</v>
      </c>
      <c r="U90">
        <f t="shared" si="27"/>
        <v>103.05171283241246</v>
      </c>
      <c r="V90">
        <f t="shared" si="28"/>
        <v>18.302031855788492</v>
      </c>
      <c r="W90">
        <v>60</v>
      </c>
      <c r="X90">
        <f t="shared" si="29"/>
        <v>0.45913543367430698</v>
      </c>
      <c r="Y90">
        <f t="shared" si="30"/>
        <v>39.235681212476692</v>
      </c>
      <c r="Z90">
        <f t="shared" si="31"/>
        <v>1.6998129475008319</v>
      </c>
    </row>
    <row r="91" spans="1:26" x14ac:dyDescent="0.25">
      <c r="A91">
        <v>90</v>
      </c>
      <c r="B91">
        <v>12.13570053732729</v>
      </c>
      <c r="C91">
        <v>96.650747211400656</v>
      </c>
      <c r="D91">
        <f t="shared" si="16"/>
        <v>13.311751262209704</v>
      </c>
      <c r="G91">
        <v>27</v>
      </c>
      <c r="H91">
        <f t="shared" si="17"/>
        <v>1.8755151678468973E-2</v>
      </c>
      <c r="I91">
        <f t="shared" si="18"/>
        <v>6.644018595133363</v>
      </c>
      <c r="J91">
        <f t="shared" si="19"/>
        <v>26.225286965093211</v>
      </c>
      <c r="K91">
        <v>71</v>
      </c>
      <c r="L91">
        <f t="shared" si="20"/>
        <v>11.157645198965788</v>
      </c>
      <c r="M91">
        <f t="shared" si="21"/>
        <v>69.514344976826379</v>
      </c>
      <c r="N91">
        <f t="shared" si="22"/>
        <v>10.35577502460616</v>
      </c>
      <c r="O91">
        <v>248</v>
      </c>
      <c r="P91">
        <f t="shared" si="23"/>
        <v>10.144120648705147</v>
      </c>
      <c r="Q91">
        <f t="shared" si="24"/>
        <v>89.637517382992854</v>
      </c>
      <c r="R91">
        <f t="shared" si="25"/>
        <v>13.307331282998938</v>
      </c>
      <c r="S91">
        <v>47</v>
      </c>
      <c r="T91">
        <f t="shared" si="26"/>
        <v>11.794370398003666</v>
      </c>
      <c r="U91">
        <f t="shared" si="27"/>
        <v>38.35192429799671</v>
      </c>
      <c r="V91">
        <f t="shared" si="28"/>
        <v>46.046358742883292</v>
      </c>
      <c r="W91">
        <v>50</v>
      </c>
      <c r="X91">
        <f t="shared" si="29"/>
        <v>13.265355998824999</v>
      </c>
      <c r="Y91">
        <f t="shared" si="30"/>
        <v>120.21169656388264</v>
      </c>
      <c r="Z91">
        <f t="shared" si="31"/>
        <v>36.295075259665957</v>
      </c>
    </row>
    <row r="92" spans="1:26" x14ac:dyDescent="0.25">
      <c r="A92">
        <v>91</v>
      </c>
      <c r="B92">
        <v>2.8368522742656443</v>
      </c>
      <c r="C92">
        <v>11.786439208781349</v>
      </c>
      <c r="D92">
        <f t="shared" si="16"/>
        <v>36.430197380883904</v>
      </c>
      <c r="G92">
        <v>69</v>
      </c>
      <c r="H92">
        <f t="shared" si="17"/>
        <v>16.719558935488838</v>
      </c>
      <c r="I92">
        <f t="shared" si="18"/>
        <v>94.564806765405137</v>
      </c>
      <c r="J92">
        <f t="shared" si="19"/>
        <v>0.32409235217360077</v>
      </c>
      <c r="K92">
        <v>126</v>
      </c>
      <c r="L92">
        <f t="shared" si="20"/>
        <v>7.9059874775944294</v>
      </c>
      <c r="M92">
        <f t="shared" si="21"/>
        <v>51.507629972768953</v>
      </c>
      <c r="N92">
        <f t="shared" si="22"/>
        <v>14.477113573902855</v>
      </c>
      <c r="O92">
        <v>197</v>
      </c>
      <c r="P92">
        <f t="shared" si="23"/>
        <v>5.3856406230601799</v>
      </c>
      <c r="Q92">
        <f t="shared" si="24"/>
        <v>30.384650381801816</v>
      </c>
      <c r="R92">
        <f t="shared" si="25"/>
        <v>23.643479846168532</v>
      </c>
      <c r="S92">
        <v>105</v>
      </c>
      <c r="T92">
        <f t="shared" si="26"/>
        <v>8.8211196533776359</v>
      </c>
      <c r="U92">
        <f t="shared" si="27"/>
        <v>89.748229102843311</v>
      </c>
      <c r="V92">
        <f t="shared" si="28"/>
        <v>18.575111682720859</v>
      </c>
      <c r="W92">
        <v>189</v>
      </c>
      <c r="X92">
        <f t="shared" si="29"/>
        <v>1.1898398353421014</v>
      </c>
      <c r="Y92">
        <f t="shared" si="30"/>
        <v>76.492886750879237</v>
      </c>
      <c r="Z92">
        <f t="shared" si="31"/>
        <v>36.31059987816316</v>
      </c>
    </row>
    <row r="93" spans="1:26" x14ac:dyDescent="0.25">
      <c r="A93">
        <v>92</v>
      </c>
      <c r="B93">
        <v>6.7797703699318168</v>
      </c>
      <c r="C93">
        <v>97.482818153127752</v>
      </c>
      <c r="D93">
        <f t="shared" si="16"/>
        <v>34.373521487345933</v>
      </c>
      <c r="G93">
        <v>160</v>
      </c>
      <c r="H93">
        <f t="shared" si="17"/>
        <v>5.2466524056544861</v>
      </c>
      <c r="I93">
        <f t="shared" si="18"/>
        <v>74.688133352487711</v>
      </c>
      <c r="J93">
        <f t="shared" si="19"/>
        <v>22.60757161749623</v>
      </c>
      <c r="K93">
        <v>98</v>
      </c>
      <c r="L93">
        <f t="shared" si="20"/>
        <v>3.046223327029578</v>
      </c>
      <c r="M93">
        <f t="shared" si="21"/>
        <v>39.329158728867625</v>
      </c>
      <c r="N93">
        <f t="shared" si="22"/>
        <v>5.9031992673703861</v>
      </c>
      <c r="O93">
        <v>55</v>
      </c>
      <c r="P93">
        <f t="shared" si="23"/>
        <v>13.339434849813962</v>
      </c>
      <c r="Q93">
        <f t="shared" si="24"/>
        <v>60.473119249059032</v>
      </c>
      <c r="R93">
        <f t="shared" si="25"/>
        <v>30.8328732970574</v>
      </c>
      <c r="S93">
        <v>193</v>
      </c>
      <c r="T93">
        <f t="shared" si="26"/>
        <v>11.934234904105168</v>
      </c>
      <c r="U93">
        <f t="shared" si="27"/>
        <v>103.57757602934834</v>
      </c>
      <c r="V93">
        <f t="shared" si="28"/>
        <v>18.5571687828321</v>
      </c>
      <c r="W93">
        <v>10</v>
      </c>
      <c r="X93">
        <f t="shared" si="29"/>
        <v>15.832357332249149</v>
      </c>
      <c r="Y93">
        <f t="shared" si="30"/>
        <v>69.594587970515278</v>
      </c>
      <c r="Z93">
        <f t="shared" si="31"/>
        <v>23.619035075256704</v>
      </c>
    </row>
    <row r="94" spans="1:26" x14ac:dyDescent="0.25">
      <c r="A94">
        <v>93</v>
      </c>
      <c r="B94">
        <v>16.648184016452767</v>
      </c>
      <c r="C94">
        <v>99.587764344704894</v>
      </c>
      <c r="D94">
        <f t="shared" si="16"/>
        <v>0.79517746467856654</v>
      </c>
      <c r="G94">
        <v>47</v>
      </c>
      <c r="H94">
        <f t="shared" si="17"/>
        <v>11.794370398003666</v>
      </c>
      <c r="I94">
        <f t="shared" si="18"/>
        <v>38.35192429799671</v>
      </c>
      <c r="J94">
        <f t="shared" si="19"/>
        <v>37.789915155387078</v>
      </c>
      <c r="K94">
        <v>184</v>
      </c>
      <c r="L94">
        <f t="shared" si="20"/>
        <v>4.10000327467825</v>
      </c>
      <c r="M94">
        <f t="shared" si="21"/>
        <v>31.556237580208055</v>
      </c>
      <c r="N94">
        <f t="shared" si="22"/>
        <v>18.176019399065876</v>
      </c>
      <c r="O94">
        <v>169</v>
      </c>
      <c r="P94">
        <f t="shared" si="23"/>
        <v>15.655468997568835</v>
      </c>
      <c r="Q94">
        <f t="shared" si="24"/>
        <v>122.88934989954971</v>
      </c>
      <c r="R94">
        <f t="shared" si="25"/>
        <v>20.728562821067314</v>
      </c>
      <c r="S94">
        <v>126</v>
      </c>
      <c r="T94">
        <f t="shared" si="26"/>
        <v>7.9059874775944294</v>
      </c>
      <c r="U94">
        <f t="shared" si="27"/>
        <v>51.507629972768953</v>
      </c>
      <c r="V94">
        <f t="shared" si="28"/>
        <v>15.594934497356881</v>
      </c>
      <c r="W94">
        <v>173</v>
      </c>
      <c r="X94">
        <f t="shared" si="29"/>
        <v>9.4773262092402639</v>
      </c>
      <c r="Y94">
        <f t="shared" si="30"/>
        <v>77.553780969099961</v>
      </c>
      <c r="Z94">
        <f t="shared" si="31"/>
        <v>7.3564044086543845</v>
      </c>
    </row>
    <row r="95" spans="1:26" x14ac:dyDescent="0.25">
      <c r="A95">
        <v>94</v>
      </c>
      <c r="B95">
        <v>0.54185941288522388</v>
      </c>
      <c r="C95">
        <v>61.819396109872038</v>
      </c>
      <c r="D95">
        <f t="shared" si="16"/>
        <v>22.27109797725457</v>
      </c>
      <c r="G95">
        <v>65</v>
      </c>
      <c r="H95">
        <f t="shared" si="17"/>
        <v>0.42665122700198177</v>
      </c>
      <c r="I95">
        <f t="shared" si="18"/>
        <v>24.182934176906372</v>
      </c>
      <c r="J95">
        <f t="shared" si="19"/>
        <v>10.185290664827024</v>
      </c>
      <c r="K95">
        <v>81</v>
      </c>
      <c r="L95">
        <f t="shared" si="20"/>
        <v>8.24010271252655</v>
      </c>
      <c r="M95">
        <f t="shared" si="21"/>
        <v>77.279192224537212</v>
      </c>
      <c r="N95">
        <f t="shared" si="22"/>
        <v>9.8676946299803348</v>
      </c>
      <c r="O95">
        <v>52</v>
      </c>
      <c r="P95">
        <f t="shared" si="23"/>
        <v>9.7947330268798538</v>
      </c>
      <c r="Q95">
        <f t="shared" si="24"/>
        <v>74.050141733287759</v>
      </c>
      <c r="R95">
        <f t="shared" si="25"/>
        <v>0.64253360256567049</v>
      </c>
      <c r="S95">
        <v>21</v>
      </c>
      <c r="T95">
        <f t="shared" si="26"/>
        <v>0.13446403330910961</v>
      </c>
      <c r="U95">
        <f t="shared" si="27"/>
        <v>54.966596054380865</v>
      </c>
      <c r="V95">
        <f t="shared" si="28"/>
        <v>22.432150288014384</v>
      </c>
      <c r="W95">
        <v>235</v>
      </c>
      <c r="X95">
        <f t="shared" si="29"/>
        <v>14.932952143172153</v>
      </c>
      <c r="Y95">
        <f t="shared" si="30"/>
        <v>87.675355705107876</v>
      </c>
      <c r="Z95">
        <f t="shared" si="31"/>
        <v>2.2808589784881264</v>
      </c>
    </row>
    <row r="96" spans="1:26" x14ac:dyDescent="0.25">
      <c r="A96">
        <v>95</v>
      </c>
      <c r="B96">
        <v>16.337750670881924</v>
      </c>
      <c r="C96">
        <v>100.69202233921752</v>
      </c>
      <c r="D96">
        <f t="shared" si="16"/>
        <v>1.481607622638677</v>
      </c>
      <c r="G96">
        <v>27</v>
      </c>
      <c r="H96">
        <f t="shared" si="17"/>
        <v>1.8755151678468973E-2</v>
      </c>
      <c r="I96">
        <f t="shared" si="18"/>
        <v>6.644018595133363</v>
      </c>
      <c r="J96">
        <f t="shared" si="19"/>
        <v>26.225286965093211</v>
      </c>
      <c r="K96">
        <v>239</v>
      </c>
      <c r="L96">
        <f t="shared" si="20"/>
        <v>19.531180932922204</v>
      </c>
      <c r="M96">
        <f t="shared" si="21"/>
        <v>63.21049366416409</v>
      </c>
      <c r="N96">
        <f t="shared" si="22"/>
        <v>52.4166788582639</v>
      </c>
      <c r="O96">
        <v>77</v>
      </c>
      <c r="P96">
        <f t="shared" si="23"/>
        <v>14.471961363276577</v>
      </c>
      <c r="Q96">
        <f t="shared" si="24"/>
        <v>122.21155033483777</v>
      </c>
      <c r="R96">
        <f t="shared" si="25"/>
        <v>25.597629743700736</v>
      </c>
      <c r="S96">
        <v>139</v>
      </c>
      <c r="T96">
        <f t="shared" si="26"/>
        <v>2.9373124544698204E-2</v>
      </c>
      <c r="U96">
        <f t="shared" si="27"/>
        <v>54.607081010386338</v>
      </c>
      <c r="V96">
        <f t="shared" si="28"/>
        <v>22.540084777550561</v>
      </c>
      <c r="W96">
        <v>148</v>
      </c>
      <c r="X96">
        <f t="shared" si="29"/>
        <v>14.708965088298143</v>
      </c>
      <c r="Y96">
        <f t="shared" si="30"/>
        <v>103.61462888955421</v>
      </c>
      <c r="Z96">
        <f t="shared" si="31"/>
        <v>14.469636238504549</v>
      </c>
    </row>
    <row r="97" spans="1:26" x14ac:dyDescent="0.25">
      <c r="A97">
        <v>96</v>
      </c>
      <c r="B97">
        <v>18.892646805978877</v>
      </c>
      <c r="C97">
        <v>124.08058110821665</v>
      </c>
      <c r="D97">
        <f t="shared" si="16"/>
        <v>15.220156235047341</v>
      </c>
      <c r="G97">
        <v>47</v>
      </c>
      <c r="H97">
        <f t="shared" si="17"/>
        <v>11.794370398003666</v>
      </c>
      <c r="I97">
        <f t="shared" si="18"/>
        <v>38.35192429799671</v>
      </c>
      <c r="J97">
        <f t="shared" si="19"/>
        <v>37.789915155387078</v>
      </c>
      <c r="K97">
        <v>167</v>
      </c>
      <c r="L97">
        <f t="shared" si="20"/>
        <v>13.683300999403954</v>
      </c>
      <c r="M97">
        <f t="shared" si="21"/>
        <v>60.174715548142437</v>
      </c>
      <c r="N97">
        <f t="shared" si="22"/>
        <v>30.480574538610043</v>
      </c>
      <c r="O97">
        <v>242</v>
      </c>
      <c r="P97">
        <f t="shared" si="23"/>
        <v>7.0080148873361718</v>
      </c>
      <c r="Q97">
        <f t="shared" si="24"/>
        <v>60.668033549983328</v>
      </c>
      <c r="R97">
        <f t="shared" si="25"/>
        <v>0.96384436468916945</v>
      </c>
      <c r="S97">
        <v>2</v>
      </c>
      <c r="T97">
        <f t="shared" si="26"/>
        <v>16.942766649329339</v>
      </c>
      <c r="U97">
        <f t="shared" si="27"/>
        <v>93.03150489817628</v>
      </c>
      <c r="V97">
        <f t="shared" si="28"/>
        <v>14.26709801250783</v>
      </c>
      <c r="W97">
        <v>135</v>
      </c>
      <c r="X97">
        <f t="shared" si="29"/>
        <v>18.207417832877958</v>
      </c>
      <c r="Y97">
        <f t="shared" si="30"/>
        <v>101.8154661015878</v>
      </c>
      <c r="Z97">
        <f t="shared" si="31"/>
        <v>3.831471531157149E-7</v>
      </c>
    </row>
    <row r="98" spans="1:26" x14ac:dyDescent="0.25">
      <c r="A98">
        <v>97</v>
      </c>
      <c r="B98">
        <v>19.237632747805627</v>
      </c>
      <c r="C98">
        <v>140.0563463909686</v>
      </c>
      <c r="D98">
        <f t="shared" si="16"/>
        <v>29.892887004271898</v>
      </c>
      <c r="G98">
        <v>7</v>
      </c>
      <c r="H98">
        <f t="shared" si="17"/>
        <v>10.848553604132613</v>
      </c>
      <c r="I98">
        <f t="shared" si="18"/>
        <v>48.549554490081078</v>
      </c>
      <c r="J98">
        <f t="shared" si="19"/>
        <v>24.116637329326664</v>
      </c>
      <c r="K98">
        <v>168</v>
      </c>
      <c r="L98">
        <f t="shared" si="20"/>
        <v>18.212224647874045</v>
      </c>
      <c r="M98">
        <f t="shared" si="21"/>
        <v>125.85118201386788</v>
      </c>
      <c r="N98">
        <f t="shared" si="22"/>
        <v>15.856276511703811</v>
      </c>
      <c r="O98">
        <v>124</v>
      </c>
      <c r="P98">
        <f t="shared" si="23"/>
        <v>15.859129280774502</v>
      </c>
      <c r="Q98">
        <f t="shared" si="24"/>
        <v>57.204689513646535</v>
      </c>
      <c r="R98">
        <f t="shared" si="25"/>
        <v>45.910613080396814</v>
      </c>
      <c r="S98">
        <v>108</v>
      </c>
      <c r="T98">
        <f t="shared" si="26"/>
        <v>7.6085982722899921</v>
      </c>
      <c r="U98">
        <f t="shared" si="27"/>
        <v>84.820972400833639</v>
      </c>
      <c r="V98">
        <f t="shared" si="28"/>
        <v>19.041209749923809</v>
      </c>
      <c r="W98">
        <v>89</v>
      </c>
      <c r="X98">
        <f t="shared" si="29"/>
        <v>11.873370858494759</v>
      </c>
      <c r="Y98">
        <f t="shared" si="30"/>
        <v>103.05171283241246</v>
      </c>
      <c r="Z98">
        <f t="shared" si="31"/>
        <v>24.176494547884467</v>
      </c>
    </row>
    <row r="99" spans="1:26" x14ac:dyDescent="0.25">
      <c r="A99">
        <v>98</v>
      </c>
      <c r="B99">
        <v>3.046223327029578</v>
      </c>
      <c r="C99">
        <v>39.329158728867625</v>
      </c>
      <c r="D99">
        <f t="shared" si="16"/>
        <v>9.6782860497932752</v>
      </c>
      <c r="G99">
        <v>243</v>
      </c>
      <c r="H99">
        <f t="shared" si="17"/>
        <v>19.299682862591943</v>
      </c>
      <c r="I99">
        <f t="shared" si="18"/>
        <v>136.00911555548018</v>
      </c>
      <c r="J99">
        <f t="shared" si="19"/>
        <v>32.287070634362266</v>
      </c>
      <c r="K99">
        <v>195</v>
      </c>
      <c r="L99">
        <f t="shared" si="20"/>
        <v>13.47551169188713</v>
      </c>
      <c r="M99">
        <f t="shared" si="21"/>
        <v>62.383041056463682</v>
      </c>
      <c r="N99">
        <f t="shared" si="22"/>
        <v>27.384937693925778</v>
      </c>
      <c r="O99">
        <v>72</v>
      </c>
      <c r="P99">
        <f t="shared" si="23"/>
        <v>4.9692265972480065</v>
      </c>
      <c r="Q99">
        <f t="shared" si="24"/>
        <v>92.065214037714838</v>
      </c>
      <c r="R99">
        <f t="shared" si="25"/>
        <v>39.988734088721678</v>
      </c>
      <c r="S99">
        <v>13</v>
      </c>
      <c r="T99">
        <f t="shared" si="26"/>
        <v>2.0216590937685774</v>
      </c>
      <c r="U99">
        <f t="shared" si="27"/>
        <v>72.225578661905374</v>
      </c>
      <c r="V99">
        <f t="shared" si="28"/>
        <v>31.296796400925068</v>
      </c>
      <c r="W99">
        <v>17</v>
      </c>
      <c r="X99">
        <f t="shared" si="29"/>
        <v>5.2868662533305377</v>
      </c>
      <c r="Y99">
        <f t="shared" si="30"/>
        <v>49.905209250576803</v>
      </c>
      <c r="Z99">
        <f t="shared" si="31"/>
        <v>5.1154266511317346</v>
      </c>
    </row>
    <row r="100" spans="1:26" x14ac:dyDescent="0.25">
      <c r="A100">
        <v>99</v>
      </c>
      <c r="B100">
        <v>5.8649689751654659</v>
      </c>
      <c r="C100">
        <v>37.285669532349701</v>
      </c>
      <c r="D100">
        <f t="shared" si="16"/>
        <v>22.368362307011527</v>
      </c>
      <c r="G100">
        <v>109</v>
      </c>
      <c r="H100">
        <f t="shared" si="17"/>
        <v>12.36850929321176</v>
      </c>
      <c r="I100">
        <f t="shared" si="18"/>
        <v>75.278080824900428</v>
      </c>
      <c r="J100">
        <f t="shared" si="19"/>
        <v>2.9735800078822194</v>
      </c>
      <c r="K100">
        <v>125</v>
      </c>
      <c r="L100">
        <f t="shared" si="20"/>
        <v>0.38479550776713944</v>
      </c>
      <c r="M100">
        <f t="shared" si="21"/>
        <v>73.553760240076329</v>
      </c>
      <c r="N100">
        <f t="shared" si="22"/>
        <v>39.686352169147938</v>
      </c>
      <c r="O100">
        <v>120</v>
      </c>
      <c r="P100">
        <f t="shared" si="23"/>
        <v>17.383763574260186</v>
      </c>
      <c r="Q100">
        <f t="shared" si="24"/>
        <v>132.46035084558744</v>
      </c>
      <c r="R100">
        <f t="shared" si="25"/>
        <v>22.199388500011963</v>
      </c>
      <c r="S100">
        <v>143</v>
      </c>
      <c r="T100">
        <f t="shared" si="26"/>
        <v>8.7273542537640836</v>
      </c>
      <c r="U100">
        <f t="shared" si="27"/>
        <v>59.532813591228184</v>
      </c>
      <c r="V100">
        <f t="shared" si="28"/>
        <v>11.223230717375813</v>
      </c>
      <c r="W100">
        <v>47</v>
      </c>
      <c r="X100">
        <f t="shared" si="29"/>
        <v>11.794370398003666</v>
      </c>
      <c r="Y100">
        <f t="shared" si="30"/>
        <v>38.35192429799671</v>
      </c>
      <c r="Z100">
        <f t="shared" si="31"/>
        <v>40.237175156281353</v>
      </c>
    </row>
    <row r="101" spans="1:26" x14ac:dyDescent="0.25">
      <c r="A101">
        <v>100</v>
      </c>
      <c r="B101">
        <v>13.294036916266878</v>
      </c>
      <c r="C101">
        <v>80.123882366027487</v>
      </c>
      <c r="D101">
        <f t="shared" si="16"/>
        <v>7.5902260067027782</v>
      </c>
      <c r="G101">
        <v>85</v>
      </c>
      <c r="H101">
        <f t="shared" si="17"/>
        <v>12.388527603761485</v>
      </c>
      <c r="I101">
        <f t="shared" si="18"/>
        <v>115.81049950753354</v>
      </c>
      <c r="J101">
        <f t="shared" si="19"/>
        <v>37.485276232056684</v>
      </c>
      <c r="K101">
        <v>76</v>
      </c>
      <c r="L101">
        <f t="shared" si="20"/>
        <v>11.301984593892238</v>
      </c>
      <c r="M101">
        <f t="shared" si="21"/>
        <v>88.868696307827236</v>
      </c>
      <c r="N101">
        <f t="shared" si="22"/>
        <v>8.3822116679416396</v>
      </c>
      <c r="O101">
        <v>142</v>
      </c>
      <c r="P101">
        <f t="shared" si="23"/>
        <v>0.27096026754762859</v>
      </c>
      <c r="Q101">
        <f t="shared" si="24"/>
        <v>15.93335457056966</v>
      </c>
      <c r="R101">
        <f t="shared" si="25"/>
        <v>14.123279204450576</v>
      </c>
      <c r="S101">
        <v>189</v>
      </c>
      <c r="T101">
        <f t="shared" si="26"/>
        <v>1.1898398353421014</v>
      </c>
      <c r="U101">
        <f t="shared" si="27"/>
        <v>76.492886750879237</v>
      </c>
      <c r="V101">
        <f t="shared" si="28"/>
        <v>39.264077483804478</v>
      </c>
      <c r="W101">
        <v>156</v>
      </c>
      <c r="X101">
        <f t="shared" si="29"/>
        <v>1.3300768949402442</v>
      </c>
      <c r="Y101">
        <f t="shared" si="30"/>
        <v>45.853823125324901</v>
      </c>
      <c r="Z101">
        <f t="shared" si="31"/>
        <v>5.163634612536284</v>
      </c>
    </row>
    <row r="102" spans="1:26" x14ac:dyDescent="0.25">
      <c r="A102">
        <v>101</v>
      </c>
      <c r="B102">
        <v>8.1935340688321645E-3</v>
      </c>
      <c r="C102">
        <v>46.177900174678918</v>
      </c>
      <c r="D102">
        <f t="shared" si="16"/>
        <v>8.6452930441571318</v>
      </c>
      <c r="G102">
        <v>227</v>
      </c>
      <c r="H102">
        <f t="shared" si="17"/>
        <v>17.651070723141448</v>
      </c>
      <c r="I102">
        <f t="shared" si="18"/>
        <v>115.87713078244633</v>
      </c>
      <c r="J102">
        <f t="shared" si="19"/>
        <v>18.213336168318094</v>
      </c>
      <c r="K102">
        <v>152</v>
      </c>
      <c r="L102">
        <f t="shared" si="20"/>
        <v>6.5464742469386223</v>
      </c>
      <c r="M102">
        <f t="shared" si="21"/>
        <v>59.34920685022928</v>
      </c>
      <c r="N102">
        <f t="shared" si="22"/>
        <v>0.8300815654140159</v>
      </c>
      <c r="O102">
        <v>75</v>
      </c>
      <c r="P102">
        <f t="shared" si="23"/>
        <v>5.9030732137992548</v>
      </c>
      <c r="Q102">
        <f t="shared" si="24"/>
        <v>86.922990190823612</v>
      </c>
      <c r="R102">
        <f t="shared" si="25"/>
        <v>30.469755625653775</v>
      </c>
      <c r="S102">
        <v>149</v>
      </c>
      <c r="T102">
        <f t="shared" si="26"/>
        <v>18.490570981245224</v>
      </c>
      <c r="U102">
        <f t="shared" si="27"/>
        <v>77.159017687724514</v>
      </c>
      <c r="V102">
        <f t="shared" si="28"/>
        <v>37.024295056165485</v>
      </c>
      <c r="W102">
        <v>102</v>
      </c>
      <c r="X102">
        <f t="shared" si="29"/>
        <v>7.9116327609192982</v>
      </c>
      <c r="Y102">
        <f t="shared" si="30"/>
        <v>36.028465286882756</v>
      </c>
      <c r="Z102">
        <f t="shared" si="31"/>
        <v>28.498382580706629</v>
      </c>
    </row>
    <row r="103" spans="1:26" x14ac:dyDescent="0.25">
      <c r="A103">
        <v>102</v>
      </c>
      <c r="B103">
        <v>7.9116327609192982</v>
      </c>
      <c r="C103">
        <v>36.028465286882756</v>
      </c>
      <c r="D103">
        <f t="shared" si="16"/>
        <v>31.355949814771403</v>
      </c>
      <c r="G103">
        <v>182</v>
      </c>
      <c r="H103">
        <f t="shared" si="17"/>
        <v>9.9356124332540041</v>
      </c>
      <c r="I103">
        <f t="shared" si="18"/>
        <v>110.88189148094334</v>
      </c>
      <c r="J103">
        <f t="shared" si="19"/>
        <v>41.570537343722243</v>
      </c>
      <c r="K103">
        <v>190</v>
      </c>
      <c r="L103">
        <f t="shared" si="20"/>
        <v>1.2920916582978181</v>
      </c>
      <c r="M103">
        <f t="shared" si="21"/>
        <v>12.090638706041689</v>
      </c>
      <c r="N103">
        <f t="shared" si="22"/>
        <v>25.651146585857113</v>
      </c>
      <c r="O103">
        <v>106</v>
      </c>
      <c r="P103">
        <f t="shared" si="23"/>
        <v>19.19630224727743</v>
      </c>
      <c r="Q103">
        <f t="shared" si="24"/>
        <v>81.375231247143418</v>
      </c>
      <c r="R103">
        <f t="shared" si="25"/>
        <v>37.380741803106616</v>
      </c>
      <c r="S103">
        <v>108</v>
      </c>
      <c r="T103">
        <f t="shared" si="26"/>
        <v>7.6085982722899921</v>
      </c>
      <c r="U103">
        <f t="shared" si="27"/>
        <v>84.820972400833639</v>
      </c>
      <c r="V103">
        <f t="shared" si="28"/>
        <v>19.041209749923809</v>
      </c>
      <c r="W103">
        <v>44</v>
      </c>
      <c r="X103">
        <f t="shared" si="29"/>
        <v>15.854222933319285</v>
      </c>
      <c r="Y103">
        <f t="shared" si="30"/>
        <v>128.37515302701269</v>
      </c>
      <c r="Z103">
        <f t="shared" si="31"/>
        <v>35.082338541570486</v>
      </c>
    </row>
    <row r="104" spans="1:26" x14ac:dyDescent="0.25">
      <c r="A104">
        <v>103</v>
      </c>
      <c r="B104">
        <v>4.1054665286050218</v>
      </c>
      <c r="C104">
        <v>20.162069235888257</v>
      </c>
      <c r="D104">
        <f t="shared" si="16"/>
        <v>32.846206540591091</v>
      </c>
      <c r="G104">
        <v>217</v>
      </c>
      <c r="H104">
        <f t="shared" si="17"/>
        <v>9.6149691708315643</v>
      </c>
      <c r="I104">
        <f t="shared" si="18"/>
        <v>107.07252209155351</v>
      </c>
      <c r="J104">
        <f t="shared" si="19"/>
        <v>38.939454281674614</v>
      </c>
      <c r="K104">
        <v>92</v>
      </c>
      <c r="L104">
        <f t="shared" si="20"/>
        <v>6.7797703699318168</v>
      </c>
      <c r="M104">
        <f t="shared" si="21"/>
        <v>97.482818153127752</v>
      </c>
      <c r="N104">
        <f t="shared" si="22"/>
        <v>36.307298039447524</v>
      </c>
      <c r="O104">
        <v>230</v>
      </c>
      <c r="P104">
        <f t="shared" si="23"/>
        <v>5.7030976414805306</v>
      </c>
      <c r="Q104">
        <f t="shared" si="24"/>
        <v>49.538534903093414</v>
      </c>
      <c r="R104">
        <f t="shared" si="25"/>
        <v>5.9774536585508393</v>
      </c>
      <c r="S104">
        <v>107</v>
      </c>
      <c r="T104">
        <f t="shared" si="26"/>
        <v>2.9259321546761763</v>
      </c>
      <c r="U104">
        <f t="shared" si="27"/>
        <v>19.155857645577303</v>
      </c>
      <c r="V104">
        <f t="shared" si="28"/>
        <v>25.795175688074163</v>
      </c>
      <c r="W104">
        <v>182</v>
      </c>
      <c r="X104">
        <f t="shared" si="29"/>
        <v>9.9356124332540041</v>
      </c>
      <c r="Y104">
        <f t="shared" si="30"/>
        <v>110.88189148094334</v>
      </c>
      <c r="Z104">
        <f t="shared" si="31"/>
        <v>39.024723097521509</v>
      </c>
    </row>
    <row r="105" spans="1:26" x14ac:dyDescent="0.25">
      <c r="A105">
        <v>104</v>
      </c>
      <c r="B105">
        <v>15.252969470226756</v>
      </c>
      <c r="C105">
        <v>91.051241699854188</v>
      </c>
      <c r="D105">
        <f t="shared" si="16"/>
        <v>4.0618833225572857</v>
      </c>
      <c r="G105">
        <v>64</v>
      </c>
      <c r="H105">
        <f t="shared" si="17"/>
        <v>6.2521547686075181</v>
      </c>
      <c r="I105">
        <f t="shared" si="18"/>
        <v>26.951675071680235</v>
      </c>
      <c r="J105">
        <f t="shared" si="19"/>
        <v>28.82386430739766</v>
      </c>
      <c r="K105">
        <v>38</v>
      </c>
      <c r="L105">
        <f t="shared" si="20"/>
        <v>12.868115096955993</v>
      </c>
      <c r="M105">
        <f t="shared" si="21"/>
        <v>79.985381164409276</v>
      </c>
      <c r="N105">
        <f t="shared" si="22"/>
        <v>7.188865065325551</v>
      </c>
      <c r="O105">
        <v>32</v>
      </c>
      <c r="P105">
        <f t="shared" si="23"/>
        <v>12.078834558454066</v>
      </c>
      <c r="Q105">
        <f t="shared" si="24"/>
        <v>101.27766678900461</v>
      </c>
      <c r="R105">
        <f t="shared" si="25"/>
        <v>15.879858784733983</v>
      </c>
      <c r="S105">
        <v>161</v>
      </c>
      <c r="T105">
        <f t="shared" si="26"/>
        <v>19.430937359643107</v>
      </c>
      <c r="U105">
        <f t="shared" si="27"/>
        <v>133.38355980611706</v>
      </c>
      <c r="V105">
        <f t="shared" si="28"/>
        <v>15.01745113726777</v>
      </c>
      <c r="W105">
        <v>105</v>
      </c>
      <c r="X105">
        <f t="shared" si="29"/>
        <v>8.8211196533776359</v>
      </c>
      <c r="Y105">
        <f t="shared" si="30"/>
        <v>89.748229102843311</v>
      </c>
      <c r="Z105">
        <f t="shared" si="31"/>
        <v>21.927459602643005</v>
      </c>
    </row>
    <row r="106" spans="1:26" x14ac:dyDescent="0.25">
      <c r="A106">
        <v>105</v>
      </c>
      <c r="B106">
        <v>8.8211196533776359</v>
      </c>
      <c r="C106">
        <v>89.748229102843311</v>
      </c>
      <c r="D106">
        <f t="shared" si="16"/>
        <v>18.928622398311795</v>
      </c>
      <c r="G106">
        <v>109</v>
      </c>
      <c r="H106">
        <f t="shared" si="17"/>
        <v>12.36850929321176</v>
      </c>
      <c r="I106">
        <f t="shared" si="18"/>
        <v>75.278080824900428</v>
      </c>
      <c r="J106">
        <f t="shared" si="19"/>
        <v>2.9735800078822194</v>
      </c>
      <c r="K106">
        <v>8</v>
      </c>
      <c r="L106">
        <f t="shared" si="20"/>
        <v>10.265148371436108</v>
      </c>
      <c r="M106">
        <f t="shared" si="21"/>
        <v>38.137217100492904</v>
      </c>
      <c r="N106">
        <f t="shared" si="22"/>
        <v>37.921722421063428</v>
      </c>
      <c r="O106">
        <v>105</v>
      </c>
      <c r="P106">
        <f t="shared" si="23"/>
        <v>8.8211196533776359</v>
      </c>
      <c r="Q106">
        <f t="shared" si="24"/>
        <v>89.748229102843311</v>
      </c>
      <c r="R106">
        <f t="shared" si="25"/>
        <v>19.618687317319903</v>
      </c>
      <c r="S106">
        <v>99</v>
      </c>
      <c r="T106">
        <f t="shared" si="26"/>
        <v>5.8649689751654659</v>
      </c>
      <c r="U106">
        <f t="shared" si="27"/>
        <v>37.285669532349701</v>
      </c>
      <c r="V106">
        <f t="shared" si="28"/>
        <v>20.738344203889518</v>
      </c>
      <c r="W106">
        <v>200</v>
      </c>
      <c r="X106">
        <f t="shared" si="29"/>
        <v>10.649428038285755</v>
      </c>
      <c r="Y106">
        <f t="shared" si="30"/>
        <v>83.312465389326761</v>
      </c>
      <c r="Z106">
        <f t="shared" si="31"/>
        <v>8.87004516488728</v>
      </c>
    </row>
    <row r="107" spans="1:26" x14ac:dyDescent="0.25">
      <c r="A107">
        <v>106</v>
      </c>
      <c r="B107">
        <v>19.19630224727743</v>
      </c>
      <c r="C107">
        <v>81.375231247143418</v>
      </c>
      <c r="D107">
        <f t="shared" si="16"/>
        <v>28.632120130153154</v>
      </c>
      <c r="G107">
        <v>16</v>
      </c>
      <c r="H107">
        <f t="shared" si="17"/>
        <v>5.9985454127512483</v>
      </c>
      <c r="I107">
        <f t="shared" si="18"/>
        <v>24.767327698718397</v>
      </c>
      <c r="J107">
        <f t="shared" si="19"/>
        <v>30.076258723562873</v>
      </c>
      <c r="K107">
        <v>114</v>
      </c>
      <c r="L107">
        <f t="shared" si="20"/>
        <v>11.811646813537974</v>
      </c>
      <c r="M107">
        <f t="shared" si="21"/>
        <v>66.01571086868644</v>
      </c>
      <c r="N107">
        <f t="shared" si="22"/>
        <v>16.647156524536861</v>
      </c>
      <c r="O107">
        <v>179</v>
      </c>
      <c r="P107">
        <f t="shared" si="23"/>
        <v>13.921827949558914</v>
      </c>
      <c r="Q107">
        <f t="shared" si="24"/>
        <v>46.209940785409508</v>
      </c>
      <c r="R107">
        <f t="shared" si="25"/>
        <v>47.825613171071879</v>
      </c>
      <c r="S107">
        <v>23</v>
      </c>
      <c r="T107">
        <f t="shared" si="26"/>
        <v>5.6881320573379419</v>
      </c>
      <c r="U107">
        <f t="shared" si="27"/>
        <v>56.382918744352999</v>
      </c>
      <c r="V107">
        <f t="shared" si="28"/>
        <v>0.85451567954252994</v>
      </c>
      <c r="W107">
        <v>134</v>
      </c>
      <c r="X107">
        <f t="shared" si="29"/>
        <v>4.7418155716704664</v>
      </c>
      <c r="Y107">
        <f t="shared" si="30"/>
        <v>22.132147008169031</v>
      </c>
      <c r="Z107">
        <f t="shared" si="31"/>
        <v>30.91445909049682</v>
      </c>
    </row>
    <row r="108" spans="1:26" x14ac:dyDescent="0.25">
      <c r="A108">
        <v>107</v>
      </c>
      <c r="B108">
        <v>2.9259321546761763</v>
      </c>
      <c r="C108">
        <v>19.155857645577303</v>
      </c>
      <c r="D108">
        <f t="shared" si="16"/>
        <v>29.397239490918313</v>
      </c>
      <c r="G108">
        <v>111</v>
      </c>
      <c r="H108">
        <f t="shared" si="17"/>
        <v>11.760110172838907</v>
      </c>
      <c r="I108">
        <f t="shared" si="18"/>
        <v>94.89100135025366</v>
      </c>
      <c r="J108">
        <f t="shared" si="19"/>
        <v>18.875059926282127</v>
      </c>
      <c r="K108">
        <v>108</v>
      </c>
      <c r="L108">
        <f t="shared" si="20"/>
        <v>7.6085982722899921</v>
      </c>
      <c r="M108">
        <f t="shared" si="21"/>
        <v>84.820972400833639</v>
      </c>
      <c r="N108">
        <f t="shared" si="22"/>
        <v>20.106153742656154</v>
      </c>
      <c r="O108">
        <v>89</v>
      </c>
      <c r="P108">
        <f t="shared" si="23"/>
        <v>11.873370858494759</v>
      </c>
      <c r="Q108">
        <f t="shared" si="24"/>
        <v>103.05171283241246</v>
      </c>
      <c r="R108">
        <f t="shared" si="25"/>
        <v>18.616872601773295</v>
      </c>
      <c r="S108">
        <v>42</v>
      </c>
      <c r="T108">
        <f t="shared" si="26"/>
        <v>12.993010377909755</v>
      </c>
      <c r="U108">
        <f t="shared" si="27"/>
        <v>56.977014823201927</v>
      </c>
      <c r="V108">
        <f t="shared" si="28"/>
        <v>32.752877831354766</v>
      </c>
      <c r="W108">
        <v>7</v>
      </c>
      <c r="X108">
        <f t="shared" si="29"/>
        <v>10.848553604132613</v>
      </c>
      <c r="Y108">
        <f t="shared" si="30"/>
        <v>48.549554490081078</v>
      </c>
      <c r="Z108">
        <f t="shared" si="31"/>
        <v>26.614046011268115</v>
      </c>
    </row>
    <row r="109" spans="1:26" x14ac:dyDescent="0.25">
      <c r="A109">
        <v>108</v>
      </c>
      <c r="B109">
        <v>7.6085982722899921</v>
      </c>
      <c r="C109">
        <v>84.820972400833639</v>
      </c>
      <c r="D109">
        <f t="shared" si="16"/>
        <v>18.581138424376196</v>
      </c>
      <c r="G109">
        <v>167</v>
      </c>
      <c r="H109">
        <f t="shared" si="17"/>
        <v>13.683300999403954</v>
      </c>
      <c r="I109">
        <f t="shared" si="18"/>
        <v>60.174715548142437</v>
      </c>
      <c r="J109">
        <f t="shared" si="19"/>
        <v>22.90848635306962</v>
      </c>
      <c r="K109">
        <v>185</v>
      </c>
      <c r="L109">
        <f t="shared" si="20"/>
        <v>16.48058596183143</v>
      </c>
      <c r="M109">
        <f t="shared" si="21"/>
        <v>54.752363819879761</v>
      </c>
      <c r="N109">
        <f t="shared" si="22"/>
        <v>47.848019533997324</v>
      </c>
      <c r="O109">
        <v>17</v>
      </c>
      <c r="P109">
        <f t="shared" si="23"/>
        <v>5.2868662533305377</v>
      </c>
      <c r="Q109">
        <f t="shared" si="24"/>
        <v>49.905209250576803</v>
      </c>
      <c r="R109">
        <f t="shared" si="25"/>
        <v>3.6599850187339698</v>
      </c>
      <c r="S109">
        <v>191</v>
      </c>
      <c r="T109">
        <f t="shared" si="26"/>
        <v>12.826334504399718</v>
      </c>
      <c r="U109">
        <f t="shared" si="27"/>
        <v>104.13231804610997</v>
      </c>
      <c r="V109">
        <f t="shared" si="28"/>
        <v>15.14380787876491</v>
      </c>
      <c r="W109">
        <v>39</v>
      </c>
      <c r="X109">
        <f t="shared" si="29"/>
        <v>8.3640258687497102</v>
      </c>
      <c r="Y109">
        <f t="shared" si="30"/>
        <v>72.185222804341365</v>
      </c>
      <c r="Z109">
        <f t="shared" si="31"/>
        <v>6.0199264261870624</v>
      </c>
    </row>
    <row r="110" spans="1:26" x14ac:dyDescent="0.25">
      <c r="A110">
        <v>109</v>
      </c>
      <c r="B110">
        <v>12.36850929321176</v>
      </c>
      <c r="C110">
        <v>75.278080824900428</v>
      </c>
      <c r="D110">
        <f t="shared" si="16"/>
        <v>8.9402490541385475</v>
      </c>
      <c r="G110">
        <v>94</v>
      </c>
      <c r="H110">
        <f t="shared" si="17"/>
        <v>0.54185941288522388</v>
      </c>
      <c r="I110">
        <f t="shared" si="18"/>
        <v>61.819396109872038</v>
      </c>
      <c r="J110">
        <f t="shared" si="19"/>
        <v>27.027809089253125</v>
      </c>
      <c r="K110">
        <v>27</v>
      </c>
      <c r="L110">
        <f t="shared" si="20"/>
        <v>1.8755151678468973E-2</v>
      </c>
      <c r="M110">
        <f t="shared" si="21"/>
        <v>6.644018595133363</v>
      </c>
      <c r="N110">
        <f t="shared" si="22"/>
        <v>25.6603073258748</v>
      </c>
      <c r="O110">
        <v>166</v>
      </c>
      <c r="P110">
        <f t="shared" si="23"/>
        <v>16.902012235233485</v>
      </c>
      <c r="Q110">
        <f t="shared" si="24"/>
        <v>130.55040593466475</v>
      </c>
      <c r="R110">
        <f t="shared" si="25"/>
        <v>22.547316948122528</v>
      </c>
      <c r="S110">
        <v>136</v>
      </c>
      <c r="T110">
        <f t="shared" si="26"/>
        <v>10.140084129200117</v>
      </c>
      <c r="U110">
        <f t="shared" si="27"/>
        <v>90.897637241263979</v>
      </c>
      <c r="V110">
        <f t="shared" si="28"/>
        <v>13.857700928662958</v>
      </c>
      <c r="W110">
        <v>138</v>
      </c>
      <c r="X110">
        <f t="shared" si="29"/>
        <v>3.7669530114433525</v>
      </c>
      <c r="Y110">
        <f t="shared" si="30"/>
        <v>92.036189501373116</v>
      </c>
      <c r="Z110">
        <f t="shared" si="31"/>
        <v>42.520278460087276</v>
      </c>
    </row>
    <row r="111" spans="1:26" x14ac:dyDescent="0.25">
      <c r="A111">
        <v>110</v>
      </c>
      <c r="B111">
        <v>16.619498461697415</v>
      </c>
      <c r="C111">
        <v>115.90045998624069</v>
      </c>
      <c r="D111">
        <f t="shared" si="16"/>
        <v>15.625865397291726</v>
      </c>
      <c r="G111">
        <v>222</v>
      </c>
      <c r="H111">
        <f t="shared" si="17"/>
        <v>7.7555915759144796</v>
      </c>
      <c r="I111">
        <f t="shared" si="18"/>
        <v>29.979091009188121</v>
      </c>
      <c r="J111">
        <f t="shared" si="19"/>
        <v>31.321214493741603</v>
      </c>
      <c r="K111">
        <v>146</v>
      </c>
      <c r="L111">
        <f t="shared" si="20"/>
        <v>3.2896004838410553</v>
      </c>
      <c r="M111">
        <f t="shared" si="21"/>
        <v>69.250872592679102</v>
      </c>
      <c r="N111">
        <f t="shared" si="22"/>
        <v>22.979234410028518</v>
      </c>
      <c r="O111">
        <v>85</v>
      </c>
      <c r="P111">
        <f t="shared" si="23"/>
        <v>12.388527603761485</v>
      </c>
      <c r="Q111">
        <f t="shared" si="24"/>
        <v>115.81049950753354</v>
      </c>
      <c r="R111">
        <f t="shared" si="25"/>
        <v>28.961221377844645</v>
      </c>
      <c r="S111">
        <v>26</v>
      </c>
      <c r="T111">
        <f t="shared" si="26"/>
        <v>19.676261656143836</v>
      </c>
      <c r="U111">
        <f t="shared" si="27"/>
        <v>108.0428891941044</v>
      </c>
      <c r="V111">
        <f t="shared" si="28"/>
        <v>11.414434017575545</v>
      </c>
      <c r="W111">
        <v>216</v>
      </c>
      <c r="X111">
        <f t="shared" si="29"/>
        <v>2.2612769325208815</v>
      </c>
      <c r="Y111">
        <f t="shared" si="30"/>
        <v>80.363582929134154</v>
      </c>
      <c r="Z111">
        <f t="shared" si="31"/>
        <v>36.300833499294747</v>
      </c>
    </row>
    <row r="112" spans="1:26" x14ac:dyDescent="0.25">
      <c r="A112">
        <v>111</v>
      </c>
      <c r="B112">
        <v>11.760110172838907</v>
      </c>
      <c r="C112">
        <v>94.89100135025366</v>
      </c>
      <c r="D112">
        <f t="shared" si="16"/>
        <v>12.970634824874047</v>
      </c>
      <c r="G112">
        <v>97</v>
      </c>
      <c r="H112">
        <f t="shared" si="17"/>
        <v>19.237632747805627</v>
      </c>
      <c r="I112">
        <f t="shared" si="18"/>
        <v>140.0563463909686</v>
      </c>
      <c r="J112">
        <f t="shared" si="19"/>
        <v>36.562320612714842</v>
      </c>
      <c r="K112">
        <v>153</v>
      </c>
      <c r="L112">
        <f t="shared" si="20"/>
        <v>4.3668901989169857</v>
      </c>
      <c r="M112">
        <f t="shared" si="21"/>
        <v>60.652883612663288</v>
      </c>
      <c r="N112">
        <f t="shared" si="22"/>
        <v>9.7809539705651929</v>
      </c>
      <c r="O112">
        <v>207</v>
      </c>
      <c r="P112">
        <f t="shared" si="23"/>
        <v>6.3537294100375235</v>
      </c>
      <c r="Q112">
        <f t="shared" si="24"/>
        <v>93.864745550590399</v>
      </c>
      <c r="R112">
        <f t="shared" si="25"/>
        <v>35.299374417984367</v>
      </c>
      <c r="S112">
        <v>42</v>
      </c>
      <c r="T112">
        <f t="shared" si="26"/>
        <v>12.993010377909755</v>
      </c>
      <c r="U112">
        <f t="shared" si="27"/>
        <v>56.977014823201927</v>
      </c>
      <c r="V112">
        <f t="shared" si="28"/>
        <v>32.752877831354766</v>
      </c>
      <c r="W112">
        <v>38</v>
      </c>
      <c r="X112">
        <f t="shared" si="29"/>
        <v>12.868115096955993</v>
      </c>
      <c r="Y112">
        <f t="shared" si="30"/>
        <v>79.985381164409276</v>
      </c>
      <c r="Z112">
        <f t="shared" si="31"/>
        <v>2.4925383719486263</v>
      </c>
    </row>
    <row r="113" spans="1:26" x14ac:dyDescent="0.25">
      <c r="A113">
        <v>112</v>
      </c>
      <c r="B113">
        <v>17.535806373779931</v>
      </c>
      <c r="C113">
        <v>110.97356450154521</v>
      </c>
      <c r="D113">
        <f t="shared" si="16"/>
        <v>7.2380148715315613</v>
      </c>
      <c r="G113">
        <v>223</v>
      </c>
      <c r="H113">
        <f t="shared" si="17"/>
        <v>6.0053957489954595</v>
      </c>
      <c r="I113">
        <f t="shared" si="18"/>
        <v>72.512471718311474</v>
      </c>
      <c r="J113">
        <f t="shared" si="19"/>
        <v>17.643711969532493</v>
      </c>
      <c r="K113">
        <v>16</v>
      </c>
      <c r="L113">
        <f t="shared" si="20"/>
        <v>5.9985454127512483</v>
      </c>
      <c r="M113">
        <f t="shared" si="21"/>
        <v>24.767327698718397</v>
      </c>
      <c r="N113">
        <f t="shared" si="22"/>
        <v>33.07217012854121</v>
      </c>
      <c r="O113">
        <v>108</v>
      </c>
      <c r="P113">
        <f t="shared" si="23"/>
        <v>7.6085982722899921</v>
      </c>
      <c r="Q113">
        <f t="shared" si="24"/>
        <v>84.820972400833639</v>
      </c>
      <c r="R113">
        <f t="shared" si="25"/>
        <v>20.374278802400099</v>
      </c>
      <c r="S113">
        <v>200</v>
      </c>
      <c r="T113">
        <f t="shared" si="26"/>
        <v>10.649428038285755</v>
      </c>
      <c r="U113">
        <f t="shared" si="27"/>
        <v>83.312465389326761</v>
      </c>
      <c r="V113">
        <f t="shared" si="28"/>
        <v>4.006942305156997</v>
      </c>
      <c r="W113">
        <v>235</v>
      </c>
      <c r="X113">
        <f t="shared" si="29"/>
        <v>14.932952143172153</v>
      </c>
      <c r="Y113">
        <f t="shared" si="30"/>
        <v>87.675355705107876</v>
      </c>
      <c r="Z113">
        <f t="shared" si="31"/>
        <v>2.2808589784881264</v>
      </c>
    </row>
    <row r="114" spans="1:26" x14ac:dyDescent="0.25">
      <c r="A114">
        <v>113</v>
      </c>
      <c r="B114">
        <v>9.0707841759463381</v>
      </c>
      <c r="C114">
        <v>76.039309458804283</v>
      </c>
      <c r="D114">
        <f t="shared" si="16"/>
        <v>4.276703488888991</v>
      </c>
      <c r="G114">
        <v>202</v>
      </c>
      <c r="H114">
        <f t="shared" si="17"/>
        <v>6.6015225356227969</v>
      </c>
      <c r="I114">
        <f t="shared" si="18"/>
        <v>96.443698494761023</v>
      </c>
      <c r="J114">
        <f t="shared" si="19"/>
        <v>39.384317191239887</v>
      </c>
      <c r="K114">
        <v>167</v>
      </c>
      <c r="L114">
        <f t="shared" si="20"/>
        <v>13.683300999403954</v>
      </c>
      <c r="M114">
        <f t="shared" si="21"/>
        <v>60.174715548142437</v>
      </c>
      <c r="N114">
        <f t="shared" si="22"/>
        <v>30.480574538610043</v>
      </c>
      <c r="O114">
        <v>75</v>
      </c>
      <c r="P114">
        <f t="shared" si="23"/>
        <v>5.9030732137992548</v>
      </c>
      <c r="Q114">
        <f t="shared" si="24"/>
        <v>86.922990190823612</v>
      </c>
      <c r="R114">
        <f t="shared" si="25"/>
        <v>30.469755625653775</v>
      </c>
      <c r="S114">
        <v>187</v>
      </c>
      <c r="T114">
        <f t="shared" si="26"/>
        <v>1.2731127662533681</v>
      </c>
      <c r="U114">
        <f t="shared" si="27"/>
        <v>37.479028885308146</v>
      </c>
      <c r="V114">
        <f t="shared" si="28"/>
        <v>0.12018247618059341</v>
      </c>
      <c r="W114">
        <v>88</v>
      </c>
      <c r="X114">
        <f t="shared" si="29"/>
        <v>16.042377469949066</v>
      </c>
      <c r="Y114">
        <f t="shared" si="30"/>
        <v>110.87252921334445</v>
      </c>
      <c r="Z114">
        <f t="shared" si="31"/>
        <v>16.898268625030447</v>
      </c>
    </row>
    <row r="115" spans="1:26" x14ac:dyDescent="0.25">
      <c r="A115">
        <v>114</v>
      </c>
      <c r="B115">
        <v>11.811646813537974</v>
      </c>
      <c r="C115">
        <v>66.01571086868644</v>
      </c>
      <c r="D115">
        <f t="shared" si="16"/>
        <v>16.099312926454822</v>
      </c>
      <c r="G115">
        <v>236</v>
      </c>
      <c r="H115">
        <f t="shared" si="17"/>
        <v>12.914193311232456</v>
      </c>
      <c r="I115">
        <f t="shared" si="18"/>
        <v>118.895429019085</v>
      </c>
      <c r="J115">
        <f t="shared" si="19"/>
        <v>38.638511588595186</v>
      </c>
      <c r="K115">
        <v>176</v>
      </c>
      <c r="L115">
        <f t="shared" si="20"/>
        <v>15.967915440292078</v>
      </c>
      <c r="M115">
        <f t="shared" si="21"/>
        <v>125.36785920828035</v>
      </c>
      <c r="N115">
        <f t="shared" si="22"/>
        <v>24.956704795089635</v>
      </c>
      <c r="O115">
        <v>120</v>
      </c>
      <c r="P115">
        <f t="shared" si="23"/>
        <v>17.383763574260186</v>
      </c>
      <c r="Q115">
        <f t="shared" si="24"/>
        <v>132.46035084558744</v>
      </c>
      <c r="R115">
        <f t="shared" si="25"/>
        <v>22.199388500011963</v>
      </c>
      <c r="S115">
        <v>238</v>
      </c>
      <c r="T115">
        <f t="shared" si="26"/>
        <v>10.549935632891128</v>
      </c>
      <c r="U115">
        <f t="shared" si="27"/>
        <v>58.1100492377089</v>
      </c>
      <c r="V115">
        <f t="shared" si="28"/>
        <v>20.752926731411875</v>
      </c>
      <c r="W115">
        <v>23</v>
      </c>
      <c r="X115">
        <f t="shared" si="29"/>
        <v>5.6881320573379419</v>
      </c>
      <c r="Y115">
        <f t="shared" si="30"/>
        <v>56.382918744352999</v>
      </c>
      <c r="Z115">
        <f t="shared" si="31"/>
        <v>9.0996059126570827E-2</v>
      </c>
    </row>
    <row r="116" spans="1:26" x14ac:dyDescent="0.25">
      <c r="A116">
        <v>115</v>
      </c>
      <c r="B116">
        <v>19.538172506844855</v>
      </c>
      <c r="C116">
        <v>118.84320426799178</v>
      </c>
      <c r="D116">
        <f t="shared" si="16"/>
        <v>7.5445865132709571</v>
      </c>
      <c r="G116">
        <v>99</v>
      </c>
      <c r="H116">
        <f t="shared" si="17"/>
        <v>5.8649689751654659</v>
      </c>
      <c r="I116">
        <f t="shared" si="18"/>
        <v>37.285669532349701</v>
      </c>
      <c r="J116">
        <f t="shared" si="19"/>
        <v>17.067055834959366</v>
      </c>
      <c r="K116">
        <v>137</v>
      </c>
      <c r="L116">
        <f t="shared" si="20"/>
        <v>8.2041014900880711</v>
      </c>
      <c r="M116">
        <f t="shared" si="21"/>
        <v>30.551584935307329</v>
      </c>
      <c r="N116">
        <f t="shared" si="22"/>
        <v>36.706178604430562</v>
      </c>
      <c r="O116">
        <v>210</v>
      </c>
      <c r="P116">
        <f t="shared" si="23"/>
        <v>3.2574682623052298</v>
      </c>
      <c r="Q116">
        <f t="shared" si="24"/>
        <v>40.279537648667919</v>
      </c>
      <c r="R116">
        <f t="shared" si="25"/>
        <v>3.7742691316758776</v>
      </c>
      <c r="S116">
        <v>147</v>
      </c>
      <c r="T116">
        <f t="shared" si="26"/>
        <v>9.095843942967015</v>
      </c>
      <c r="U116">
        <f t="shared" si="27"/>
        <v>41.354432067764222</v>
      </c>
      <c r="V116">
        <f t="shared" si="28"/>
        <v>31.04067251117133</v>
      </c>
      <c r="W116">
        <v>151</v>
      </c>
      <c r="X116">
        <f t="shared" si="29"/>
        <v>1.0075034823240281</v>
      </c>
      <c r="Y116">
        <f t="shared" si="30"/>
        <v>62.515344724619453</v>
      </c>
      <c r="Z116">
        <f t="shared" si="31"/>
        <v>22.993432028373576</v>
      </c>
    </row>
    <row r="117" spans="1:26" x14ac:dyDescent="0.25">
      <c r="A117">
        <v>116</v>
      </c>
      <c r="B117">
        <v>5.4631101882412452</v>
      </c>
      <c r="C117">
        <v>57.239996798766619</v>
      </c>
      <c r="D117">
        <f t="shared" si="16"/>
        <v>0.89618806354452474</v>
      </c>
      <c r="G117">
        <v>187</v>
      </c>
      <c r="H117">
        <f t="shared" si="17"/>
        <v>1.2731127662533681</v>
      </c>
      <c r="I117">
        <f t="shared" si="18"/>
        <v>37.479028885308146</v>
      </c>
      <c r="J117">
        <f t="shared" si="19"/>
        <v>2.6290578237375684E-4</v>
      </c>
      <c r="K117">
        <v>190</v>
      </c>
      <c r="L117">
        <f t="shared" si="20"/>
        <v>1.2920916582978181</v>
      </c>
      <c r="M117">
        <f t="shared" si="21"/>
        <v>12.090638706041689</v>
      </c>
      <c r="N117">
        <f t="shared" si="22"/>
        <v>25.651146585857113</v>
      </c>
      <c r="O117">
        <v>88</v>
      </c>
      <c r="P117">
        <f t="shared" si="23"/>
        <v>16.042377469949066</v>
      </c>
      <c r="Q117">
        <f t="shared" si="24"/>
        <v>110.87252921334445</v>
      </c>
      <c r="R117">
        <f t="shared" si="25"/>
        <v>6.8983785561815552</v>
      </c>
      <c r="S117">
        <v>204</v>
      </c>
      <c r="T117">
        <f t="shared" si="26"/>
        <v>12.279054485686638</v>
      </c>
      <c r="U117">
        <f t="shared" si="27"/>
        <v>114.46607132958817</v>
      </c>
      <c r="V117">
        <f t="shared" si="28"/>
        <v>27.911889616206771</v>
      </c>
      <c r="W117">
        <v>76</v>
      </c>
      <c r="X117">
        <f t="shared" si="29"/>
        <v>11.301984593892238</v>
      </c>
      <c r="Y117">
        <f t="shared" si="30"/>
        <v>88.868696307827236</v>
      </c>
      <c r="Z117">
        <f t="shared" si="31"/>
        <v>12.062888361323658</v>
      </c>
    </row>
    <row r="118" spans="1:26" x14ac:dyDescent="0.25">
      <c r="A118">
        <v>117</v>
      </c>
      <c r="B118">
        <v>4.8884882509114824E-3</v>
      </c>
      <c r="C118">
        <v>54.533801088502038</v>
      </c>
      <c r="D118">
        <f t="shared" si="16"/>
        <v>17.013677332655568</v>
      </c>
      <c r="G118">
        <v>242</v>
      </c>
      <c r="H118">
        <f t="shared" si="17"/>
        <v>7.0080148873361718</v>
      </c>
      <c r="I118">
        <f t="shared" si="18"/>
        <v>60.668033549983328</v>
      </c>
      <c r="J118">
        <f t="shared" si="19"/>
        <v>2.1148913092308668</v>
      </c>
      <c r="K118">
        <v>192</v>
      </c>
      <c r="L118">
        <f t="shared" si="20"/>
        <v>14.561145967193571</v>
      </c>
      <c r="M118">
        <f t="shared" si="21"/>
        <v>64.530080908292661</v>
      </c>
      <c r="N118">
        <f t="shared" si="22"/>
        <v>29.873822621554766</v>
      </c>
      <c r="O118">
        <v>80</v>
      </c>
      <c r="P118">
        <f t="shared" si="23"/>
        <v>6.799638008786415</v>
      </c>
      <c r="Q118">
        <f t="shared" si="24"/>
        <v>55.849778275567381</v>
      </c>
      <c r="R118">
        <f t="shared" si="25"/>
        <v>4.805478372900545</v>
      </c>
      <c r="S118">
        <v>163</v>
      </c>
      <c r="T118">
        <f t="shared" si="26"/>
        <v>4.1704267997663695</v>
      </c>
      <c r="U118">
        <f t="shared" si="27"/>
        <v>20.275828130610225</v>
      </c>
      <c r="V118">
        <f t="shared" si="28"/>
        <v>30.210778623887666</v>
      </c>
      <c r="W118">
        <v>53</v>
      </c>
      <c r="X118">
        <f t="shared" si="29"/>
        <v>17.022324583017646</v>
      </c>
      <c r="Y118">
        <f t="shared" si="30"/>
        <v>120.40973264072613</v>
      </c>
      <c r="Z118">
        <f t="shared" si="31"/>
        <v>22.886362085773357</v>
      </c>
    </row>
    <row r="119" spans="1:26" x14ac:dyDescent="0.25">
      <c r="A119">
        <v>118</v>
      </c>
      <c r="B119">
        <v>16.381755362806128</v>
      </c>
      <c r="C119">
        <v>81.691924798880876</v>
      </c>
      <c r="D119">
        <f t="shared" si="16"/>
        <v>17.684698523274051</v>
      </c>
      <c r="G119">
        <v>87</v>
      </c>
      <c r="H119">
        <f t="shared" si="17"/>
        <v>5.8539390412001335</v>
      </c>
      <c r="I119">
        <f t="shared" si="18"/>
        <v>79.860431489940581</v>
      </c>
      <c r="J119">
        <f t="shared" si="19"/>
        <v>25.54823845842629</v>
      </c>
      <c r="K119">
        <v>64</v>
      </c>
      <c r="L119">
        <f t="shared" si="20"/>
        <v>6.2521547686075181</v>
      </c>
      <c r="M119">
        <f t="shared" si="21"/>
        <v>26.951675071680235</v>
      </c>
      <c r="N119">
        <f t="shared" si="22"/>
        <v>31.970796942982016</v>
      </c>
      <c r="O119">
        <v>75</v>
      </c>
      <c r="P119">
        <f t="shared" si="23"/>
        <v>5.9030732137992548</v>
      </c>
      <c r="Q119">
        <f t="shared" si="24"/>
        <v>86.922990190823612</v>
      </c>
      <c r="R119">
        <f t="shared" si="25"/>
        <v>30.469755625653775</v>
      </c>
      <c r="S119">
        <v>178</v>
      </c>
      <c r="T119">
        <f t="shared" si="26"/>
        <v>2.6869731769538197</v>
      </c>
      <c r="U119">
        <f t="shared" si="27"/>
        <v>16.753906645676768</v>
      </c>
      <c r="V119">
        <f t="shared" si="28"/>
        <v>27.13422539629687</v>
      </c>
      <c r="W119">
        <v>154</v>
      </c>
      <c r="X119">
        <f t="shared" si="29"/>
        <v>18.596692103011357</v>
      </c>
      <c r="Y119">
        <f t="shared" si="30"/>
        <v>137.92643210792031</v>
      </c>
      <c r="Z119">
        <f t="shared" si="31"/>
        <v>34.701117660439309</v>
      </c>
    </row>
    <row r="120" spans="1:26" x14ac:dyDescent="0.25">
      <c r="A120">
        <v>119</v>
      </c>
      <c r="B120">
        <v>7.8349302556090077</v>
      </c>
      <c r="C120">
        <v>36.550753152391586</v>
      </c>
      <c r="D120">
        <f t="shared" si="16"/>
        <v>30.54395155943017</v>
      </c>
      <c r="G120">
        <v>126</v>
      </c>
      <c r="H120">
        <f t="shared" si="17"/>
        <v>7.9059874775944294</v>
      </c>
      <c r="I120">
        <f t="shared" si="18"/>
        <v>51.507629972768953</v>
      </c>
      <c r="J120">
        <f t="shared" si="19"/>
        <v>10.345344041886179</v>
      </c>
      <c r="K120">
        <v>116</v>
      </c>
      <c r="L120">
        <f t="shared" si="20"/>
        <v>5.4631101882412452</v>
      </c>
      <c r="M120">
        <f t="shared" si="21"/>
        <v>57.239996798766619</v>
      </c>
      <c r="N120">
        <f t="shared" si="22"/>
        <v>1.6869387805300846</v>
      </c>
      <c r="O120">
        <v>139</v>
      </c>
      <c r="P120">
        <f t="shared" si="23"/>
        <v>2.9373124544698204E-2</v>
      </c>
      <c r="Q120">
        <f t="shared" si="24"/>
        <v>54.607081010386338</v>
      </c>
      <c r="R120">
        <f t="shared" si="25"/>
        <v>25.68271845058122</v>
      </c>
      <c r="S120">
        <v>172</v>
      </c>
      <c r="T120">
        <f t="shared" si="26"/>
        <v>2.2849019862734332</v>
      </c>
      <c r="U120">
        <f t="shared" si="27"/>
        <v>65.962001123737423</v>
      </c>
      <c r="V120">
        <f t="shared" si="28"/>
        <v>23.862301523156184</v>
      </c>
      <c r="W120">
        <v>224</v>
      </c>
      <c r="X120">
        <f t="shared" si="29"/>
        <v>13.474790257594167</v>
      </c>
      <c r="Y120">
        <f t="shared" si="30"/>
        <v>52.95222491284526</v>
      </c>
      <c r="Z120">
        <f t="shared" si="31"/>
        <v>31.722912034961297</v>
      </c>
    </row>
    <row r="121" spans="1:26" x14ac:dyDescent="0.25">
      <c r="A121">
        <v>120</v>
      </c>
      <c r="B121">
        <v>17.383763574260186</v>
      </c>
      <c r="C121">
        <v>132.46035084558744</v>
      </c>
      <c r="D121">
        <f t="shared" si="16"/>
        <v>29.299076834627982</v>
      </c>
      <c r="G121">
        <v>232</v>
      </c>
      <c r="H121">
        <f t="shared" si="17"/>
        <v>0.54968725809317887</v>
      </c>
      <c r="I121">
        <f t="shared" si="18"/>
        <v>82.939735389446113</v>
      </c>
      <c r="J121">
        <f t="shared" si="19"/>
        <v>48.119382933647302</v>
      </c>
      <c r="K121">
        <v>20</v>
      </c>
      <c r="L121">
        <f t="shared" si="20"/>
        <v>0.81325814740383251</v>
      </c>
      <c r="M121">
        <f t="shared" si="21"/>
        <v>31.672510613372673</v>
      </c>
      <c r="N121">
        <f t="shared" si="22"/>
        <v>4.0245380771861532</v>
      </c>
      <c r="O121">
        <v>150</v>
      </c>
      <c r="P121">
        <f t="shared" si="23"/>
        <v>18.947455572771808</v>
      </c>
      <c r="Q121">
        <f t="shared" si="24"/>
        <v>73.976413897194732</v>
      </c>
      <c r="R121">
        <f t="shared" si="25"/>
        <v>43.613263947762434</v>
      </c>
      <c r="S121">
        <v>59</v>
      </c>
      <c r="T121">
        <f t="shared" si="26"/>
        <v>3.4106567458129189</v>
      </c>
      <c r="U121">
        <f t="shared" si="27"/>
        <v>73.94318184665488</v>
      </c>
      <c r="V121">
        <f t="shared" si="28"/>
        <v>26.836069679146526</v>
      </c>
      <c r="W121">
        <v>240</v>
      </c>
      <c r="X121">
        <f t="shared" si="29"/>
        <v>4.2017521967032749</v>
      </c>
      <c r="Y121">
        <f t="shared" si="30"/>
        <v>20.936629147805601</v>
      </c>
      <c r="Z121">
        <f t="shared" si="31"/>
        <v>30.154009857176394</v>
      </c>
    </row>
    <row r="122" spans="1:26" x14ac:dyDescent="0.25">
      <c r="A122">
        <v>121</v>
      </c>
      <c r="B122">
        <v>4.9805657884060839</v>
      </c>
      <c r="C122">
        <v>61.498346961328515</v>
      </c>
      <c r="D122">
        <f t="shared" si="16"/>
        <v>5.1847639243704187</v>
      </c>
      <c r="G122">
        <v>238</v>
      </c>
      <c r="H122">
        <f t="shared" si="17"/>
        <v>10.549935632891128</v>
      </c>
      <c r="I122">
        <f t="shared" si="18"/>
        <v>58.1100492377089</v>
      </c>
      <c r="J122">
        <f t="shared" si="19"/>
        <v>13.458793864765724</v>
      </c>
      <c r="K122">
        <v>168</v>
      </c>
      <c r="L122">
        <f t="shared" si="20"/>
        <v>18.212224647874045</v>
      </c>
      <c r="M122">
        <f t="shared" si="21"/>
        <v>125.85118201386788</v>
      </c>
      <c r="N122">
        <f t="shared" si="22"/>
        <v>15.856276511703811</v>
      </c>
      <c r="O122">
        <v>52</v>
      </c>
      <c r="P122">
        <f t="shared" si="23"/>
        <v>9.7947330268798538</v>
      </c>
      <c r="Q122">
        <f t="shared" si="24"/>
        <v>74.050141733287759</v>
      </c>
      <c r="R122">
        <f t="shared" si="25"/>
        <v>0.64253360256567049</v>
      </c>
      <c r="S122">
        <v>169</v>
      </c>
      <c r="T122">
        <f t="shared" si="26"/>
        <v>15.655468997568835</v>
      </c>
      <c r="U122">
        <f t="shared" si="27"/>
        <v>122.88934989954971</v>
      </c>
      <c r="V122">
        <f t="shared" si="28"/>
        <v>21.316710289645428</v>
      </c>
      <c r="W122">
        <v>214</v>
      </c>
      <c r="X122">
        <f t="shared" si="29"/>
        <v>7.5933530662436377</v>
      </c>
      <c r="Y122">
        <f t="shared" si="30"/>
        <v>88.346819323483444</v>
      </c>
      <c r="Z122">
        <f t="shared" si="31"/>
        <v>24.97269655859364</v>
      </c>
    </row>
    <row r="123" spans="1:26" x14ac:dyDescent="0.25">
      <c r="A123">
        <v>122</v>
      </c>
      <c r="B123">
        <v>14.117518377115257</v>
      </c>
      <c r="C123">
        <v>78.952823814172916</v>
      </c>
      <c r="D123">
        <f t="shared" si="16"/>
        <v>11.87162800923123</v>
      </c>
      <c r="G123">
        <v>130</v>
      </c>
      <c r="H123">
        <f t="shared" si="17"/>
        <v>9.0332102583123941</v>
      </c>
      <c r="I123">
        <f t="shared" si="18"/>
        <v>103.95013189883102</v>
      </c>
      <c r="J123">
        <f t="shared" si="19"/>
        <v>37.954887186347236</v>
      </c>
      <c r="K123">
        <v>70</v>
      </c>
      <c r="L123">
        <f t="shared" si="20"/>
        <v>16.69376142588597</v>
      </c>
      <c r="M123">
        <f t="shared" si="21"/>
        <v>82.094219575764527</v>
      </c>
      <c r="N123">
        <f t="shared" si="22"/>
        <v>21.416475324700322</v>
      </c>
      <c r="O123">
        <v>83</v>
      </c>
      <c r="P123">
        <f t="shared" si="23"/>
        <v>17.651482341751429</v>
      </c>
      <c r="Q123">
        <f t="shared" si="24"/>
        <v>62.063179870682902</v>
      </c>
      <c r="R123">
        <f t="shared" si="25"/>
        <v>49.452527451944306</v>
      </c>
      <c r="S123">
        <v>213</v>
      </c>
      <c r="T123">
        <f t="shared" si="26"/>
        <v>13.88845547494499</v>
      </c>
      <c r="U123">
        <f t="shared" si="27"/>
        <v>67.642863586649767</v>
      </c>
      <c r="V123">
        <f t="shared" si="28"/>
        <v>26.070012922864578</v>
      </c>
      <c r="W123">
        <v>138</v>
      </c>
      <c r="X123">
        <f t="shared" si="29"/>
        <v>3.7669530114433525</v>
      </c>
      <c r="Y123">
        <f t="shared" si="30"/>
        <v>92.036189501373116</v>
      </c>
      <c r="Z123">
        <f t="shared" si="31"/>
        <v>42.520278460087276</v>
      </c>
    </row>
    <row r="124" spans="1:26" x14ac:dyDescent="0.25">
      <c r="A124">
        <v>123</v>
      </c>
      <c r="B124">
        <v>10.353460343536931</v>
      </c>
      <c r="C124">
        <v>41.198333993350857</v>
      </c>
      <c r="D124">
        <f t="shared" si="16"/>
        <v>35.40902393138159</v>
      </c>
      <c r="G124">
        <v>84</v>
      </c>
      <c r="H124">
        <f t="shared" si="17"/>
        <v>7.6622520373859686</v>
      </c>
      <c r="I124">
        <f t="shared" si="18"/>
        <v>100.34207450337354</v>
      </c>
      <c r="J124">
        <f t="shared" si="19"/>
        <v>39.384769197041351</v>
      </c>
      <c r="K124">
        <v>101</v>
      </c>
      <c r="L124">
        <f t="shared" si="20"/>
        <v>8.1935340688321645E-3</v>
      </c>
      <c r="M124">
        <f t="shared" si="21"/>
        <v>46.177900174678918</v>
      </c>
      <c r="N124">
        <f t="shared" si="22"/>
        <v>13.918674952774836</v>
      </c>
      <c r="O124">
        <v>116</v>
      </c>
      <c r="P124">
        <f t="shared" si="23"/>
        <v>5.4631101882412452</v>
      </c>
      <c r="Q124">
        <f t="shared" si="24"/>
        <v>57.239996798766619</v>
      </c>
      <c r="R124">
        <f t="shared" si="25"/>
        <v>2.8487820224240608</v>
      </c>
      <c r="S124">
        <v>44</v>
      </c>
      <c r="T124">
        <f t="shared" si="26"/>
        <v>15.854222933319285</v>
      </c>
      <c r="U124">
        <f t="shared" si="27"/>
        <v>128.37515302701269</v>
      </c>
      <c r="V124">
        <f t="shared" si="28"/>
        <v>25.918446130544012</v>
      </c>
      <c r="W124">
        <v>136</v>
      </c>
      <c r="X124">
        <f t="shared" si="29"/>
        <v>10.140084129200117</v>
      </c>
      <c r="Y124">
        <f t="shared" si="30"/>
        <v>90.897637241263979</v>
      </c>
      <c r="Z124">
        <f t="shared" si="31"/>
        <v>18.29992630784119</v>
      </c>
    </row>
    <row r="125" spans="1:26" x14ac:dyDescent="0.25">
      <c r="A125">
        <v>124</v>
      </c>
      <c r="B125">
        <v>15.859129280774502</v>
      </c>
      <c r="C125">
        <v>57.204689513646535</v>
      </c>
      <c r="D125">
        <f t="shared" si="16"/>
        <v>40.197940842444865</v>
      </c>
      <c r="G125">
        <v>151</v>
      </c>
      <c r="H125">
        <f t="shared" si="17"/>
        <v>1.0075034823240281</v>
      </c>
      <c r="I125">
        <f t="shared" si="18"/>
        <v>62.515344724619453</v>
      </c>
      <c r="J125">
        <f t="shared" si="19"/>
        <v>26.012628531091604</v>
      </c>
      <c r="K125">
        <v>240</v>
      </c>
      <c r="L125">
        <f t="shared" si="20"/>
        <v>4.2017521967032749</v>
      </c>
      <c r="M125">
        <f t="shared" si="21"/>
        <v>20.936629147805601</v>
      </c>
      <c r="N125">
        <f t="shared" si="22"/>
        <v>29.230120698567429</v>
      </c>
      <c r="O125">
        <v>211</v>
      </c>
      <c r="P125">
        <f t="shared" si="23"/>
        <v>7.9260364673100785</v>
      </c>
      <c r="Q125">
        <f t="shared" si="24"/>
        <v>92.750978275711361</v>
      </c>
      <c r="R125">
        <f t="shared" si="25"/>
        <v>26.816514565162507</v>
      </c>
      <c r="S125">
        <v>93</v>
      </c>
      <c r="T125">
        <f t="shared" si="26"/>
        <v>16.648184016452767</v>
      </c>
      <c r="U125">
        <f t="shared" si="27"/>
        <v>99.587764344704894</v>
      </c>
      <c r="V125">
        <f t="shared" si="28"/>
        <v>6.4005205190290582</v>
      </c>
      <c r="W125">
        <v>93</v>
      </c>
      <c r="X125">
        <f t="shared" si="29"/>
        <v>16.648184016452767</v>
      </c>
      <c r="Y125">
        <f t="shared" si="30"/>
        <v>99.587764344704894</v>
      </c>
      <c r="Z125">
        <f t="shared" si="31"/>
        <v>3.4194322362262923</v>
      </c>
    </row>
    <row r="126" spans="1:26" x14ac:dyDescent="0.25">
      <c r="A126">
        <v>125</v>
      </c>
      <c r="B126">
        <v>0.38479550776713944</v>
      </c>
      <c r="C126">
        <v>73.553760240076329</v>
      </c>
      <c r="D126">
        <f t="shared" si="16"/>
        <v>34.598702771453901</v>
      </c>
      <c r="G126">
        <v>54</v>
      </c>
      <c r="H126">
        <f t="shared" si="17"/>
        <v>18.715555908073849</v>
      </c>
      <c r="I126">
        <f t="shared" si="18"/>
        <v>73.230892929889066</v>
      </c>
      <c r="J126">
        <f t="shared" si="19"/>
        <v>28.344626913044159</v>
      </c>
      <c r="K126">
        <v>201</v>
      </c>
      <c r="L126">
        <f t="shared" si="20"/>
        <v>3.2122092076813935</v>
      </c>
      <c r="M126">
        <f t="shared" si="21"/>
        <v>40.89671738601762</v>
      </c>
      <c r="N126">
        <f t="shared" si="22"/>
        <v>5.0444410549527543</v>
      </c>
      <c r="O126">
        <v>17</v>
      </c>
      <c r="P126">
        <f t="shared" si="23"/>
        <v>5.2868662533305377</v>
      </c>
      <c r="Q126">
        <f t="shared" si="24"/>
        <v>49.905209250576803</v>
      </c>
      <c r="R126">
        <f t="shared" si="25"/>
        <v>3.6599850187339698</v>
      </c>
      <c r="S126">
        <v>249</v>
      </c>
      <c r="T126">
        <f t="shared" si="26"/>
        <v>17.064187907509016</v>
      </c>
      <c r="U126">
        <f t="shared" si="27"/>
        <v>104.06481160779387</v>
      </c>
      <c r="V126">
        <f t="shared" si="28"/>
        <v>3.7738790342090311</v>
      </c>
      <c r="W126">
        <v>8</v>
      </c>
      <c r="X126">
        <f t="shared" si="29"/>
        <v>10.265148371436108</v>
      </c>
      <c r="Y126">
        <f t="shared" si="30"/>
        <v>38.137217100492904</v>
      </c>
      <c r="Z126">
        <f t="shared" si="31"/>
        <v>34.913443530592623</v>
      </c>
    </row>
    <row r="127" spans="1:26" x14ac:dyDescent="0.25">
      <c r="A127">
        <v>126</v>
      </c>
      <c r="B127">
        <v>7.9059874775944294</v>
      </c>
      <c r="C127">
        <v>51.507629972768953</v>
      </c>
      <c r="D127">
        <f t="shared" si="16"/>
        <v>15.855462523761084</v>
      </c>
      <c r="G127">
        <v>20</v>
      </c>
      <c r="H127">
        <f t="shared" si="17"/>
        <v>0.81325814740383251</v>
      </c>
      <c r="I127">
        <f t="shared" si="18"/>
        <v>31.672510613372673</v>
      </c>
      <c r="J127">
        <f t="shared" si="19"/>
        <v>4.1164010219139495</v>
      </c>
      <c r="K127">
        <v>84</v>
      </c>
      <c r="L127">
        <f t="shared" si="20"/>
        <v>7.6622520373859686</v>
      </c>
      <c r="M127">
        <f t="shared" si="21"/>
        <v>100.34207450337354</v>
      </c>
      <c r="N127">
        <f t="shared" si="22"/>
        <v>35.398141101145221</v>
      </c>
      <c r="O127">
        <v>91</v>
      </c>
      <c r="P127">
        <f t="shared" si="23"/>
        <v>2.8368522742656443</v>
      </c>
      <c r="Q127">
        <f t="shared" si="24"/>
        <v>11.786439208781349</v>
      </c>
      <c r="R127">
        <f t="shared" si="25"/>
        <v>30.296023525696924</v>
      </c>
      <c r="S127">
        <v>180</v>
      </c>
      <c r="T127">
        <f t="shared" si="26"/>
        <v>8.414629580322444</v>
      </c>
      <c r="U127">
        <f t="shared" si="27"/>
        <v>70.267390716363167</v>
      </c>
      <c r="V127">
        <f t="shared" si="28"/>
        <v>0.90236114388200406</v>
      </c>
      <c r="W127">
        <v>136</v>
      </c>
      <c r="X127">
        <f t="shared" si="29"/>
        <v>10.140084129200117</v>
      </c>
      <c r="Y127">
        <f t="shared" si="30"/>
        <v>90.897637241263979</v>
      </c>
      <c r="Z127">
        <f t="shared" si="31"/>
        <v>18.29992630784119</v>
      </c>
    </row>
    <row r="128" spans="1:26" x14ac:dyDescent="0.25">
      <c r="A128">
        <v>127</v>
      </c>
      <c r="B128">
        <v>16.639917629037843</v>
      </c>
      <c r="C128">
        <v>115.29304570255233</v>
      </c>
      <c r="D128">
        <f t="shared" si="16"/>
        <v>14.9413265802349</v>
      </c>
      <c r="G128">
        <v>184</v>
      </c>
      <c r="H128">
        <f t="shared" si="17"/>
        <v>4.10000327467825</v>
      </c>
      <c r="I128">
        <f t="shared" si="18"/>
        <v>31.556237580208055</v>
      </c>
      <c r="J128">
        <f t="shared" si="19"/>
        <v>16.310666324954724</v>
      </c>
      <c r="K128">
        <v>188</v>
      </c>
      <c r="L128">
        <f t="shared" si="20"/>
        <v>16.515599794289393</v>
      </c>
      <c r="M128">
        <f t="shared" si="21"/>
        <v>102.60981162512755</v>
      </c>
      <c r="N128">
        <f t="shared" si="22"/>
        <v>0.14008938603778631</v>
      </c>
      <c r="O128">
        <v>154</v>
      </c>
      <c r="P128">
        <f t="shared" si="23"/>
        <v>18.596692103011357</v>
      </c>
      <c r="Q128">
        <f t="shared" si="24"/>
        <v>137.92643210792031</v>
      </c>
      <c r="R128">
        <f t="shared" si="25"/>
        <v>21.980713354585504</v>
      </c>
      <c r="S128">
        <v>157</v>
      </c>
      <c r="T128">
        <f t="shared" si="26"/>
        <v>16.630152224183064</v>
      </c>
      <c r="U128">
        <f t="shared" si="27"/>
        <v>64.22657133855428</v>
      </c>
      <c r="V128">
        <f t="shared" si="28"/>
        <v>41.681507225849899</v>
      </c>
      <c r="W128">
        <v>180</v>
      </c>
      <c r="X128">
        <f t="shared" si="29"/>
        <v>8.414629580322444</v>
      </c>
      <c r="Y128">
        <f t="shared" si="30"/>
        <v>70.267390716363167</v>
      </c>
      <c r="Z128">
        <f t="shared" si="31"/>
        <v>3.91882104243955</v>
      </c>
    </row>
    <row r="129" spans="1:26" x14ac:dyDescent="0.25">
      <c r="A129">
        <v>128</v>
      </c>
      <c r="B129">
        <v>17.953733749006492</v>
      </c>
      <c r="C129">
        <v>102.62006889505501</v>
      </c>
      <c r="D129">
        <f t="shared" si="16"/>
        <v>2.6940198232024244</v>
      </c>
      <c r="G129">
        <v>124</v>
      </c>
      <c r="H129">
        <f t="shared" si="17"/>
        <v>15.859129280774502</v>
      </c>
      <c r="I129">
        <f t="shared" si="18"/>
        <v>57.204689513646535</v>
      </c>
      <c r="J129">
        <f t="shared" si="19"/>
        <v>33.87415432064239</v>
      </c>
      <c r="K129">
        <v>84</v>
      </c>
      <c r="L129">
        <f t="shared" si="20"/>
        <v>7.6622520373859686</v>
      </c>
      <c r="M129">
        <f t="shared" si="21"/>
        <v>100.34207450337354</v>
      </c>
      <c r="N129">
        <f t="shared" si="22"/>
        <v>35.398141101145221</v>
      </c>
      <c r="O129">
        <v>204</v>
      </c>
      <c r="P129">
        <f t="shared" si="23"/>
        <v>12.279054485686638</v>
      </c>
      <c r="Q129">
        <f t="shared" si="24"/>
        <v>114.46607132958817</v>
      </c>
      <c r="R129">
        <f t="shared" si="25"/>
        <v>28.129872078581549</v>
      </c>
      <c r="S129">
        <v>204</v>
      </c>
      <c r="T129">
        <f t="shared" si="26"/>
        <v>12.279054485686638</v>
      </c>
      <c r="U129">
        <f t="shared" si="27"/>
        <v>114.46607132958817</v>
      </c>
      <c r="V129">
        <f t="shared" si="28"/>
        <v>27.911889616206771</v>
      </c>
      <c r="W129">
        <v>245</v>
      </c>
      <c r="X129">
        <f t="shared" si="29"/>
        <v>18.624380852156257</v>
      </c>
      <c r="Y129">
        <f t="shared" si="30"/>
        <v>120.08402027097991</v>
      </c>
      <c r="Z129">
        <f t="shared" si="31"/>
        <v>16.758424477451371</v>
      </c>
    </row>
    <row r="130" spans="1:26" x14ac:dyDescent="0.25">
      <c r="A130">
        <v>129</v>
      </c>
      <c r="B130">
        <v>17.612063437444313</v>
      </c>
      <c r="C130">
        <v>95.521655887568556</v>
      </c>
      <c r="D130">
        <f t="shared" ref="D130:D193" si="32">ABS(C130-E$1-F$1*B130)</f>
        <v>8.5019216699855349</v>
      </c>
      <c r="G130">
        <v>54</v>
      </c>
      <c r="H130">
        <f t="shared" si="17"/>
        <v>18.715555908073849</v>
      </c>
      <c r="I130">
        <f t="shared" si="18"/>
        <v>73.230892929889066</v>
      </c>
      <c r="J130">
        <f t="shared" si="19"/>
        <v>28.344626913044159</v>
      </c>
      <c r="K130">
        <v>20</v>
      </c>
      <c r="L130">
        <f t="shared" si="20"/>
        <v>0.81325814740383251</v>
      </c>
      <c r="M130">
        <f t="shared" si="21"/>
        <v>31.672510613372673</v>
      </c>
      <c r="N130">
        <f t="shared" si="22"/>
        <v>4.0245380771861532</v>
      </c>
      <c r="O130">
        <v>68</v>
      </c>
      <c r="P130">
        <f t="shared" si="23"/>
        <v>3.1948428839966003</v>
      </c>
      <c r="Q130">
        <f t="shared" si="24"/>
        <v>40.092562427132677</v>
      </c>
      <c r="R130">
        <f t="shared" si="25"/>
        <v>3.6677315763330949</v>
      </c>
      <c r="S130">
        <v>138</v>
      </c>
      <c r="T130">
        <f t="shared" si="26"/>
        <v>3.7669530114433525</v>
      </c>
      <c r="U130">
        <f t="shared" si="27"/>
        <v>92.036189501373116</v>
      </c>
      <c r="V130">
        <f t="shared" si="28"/>
        <v>43.344254011601514</v>
      </c>
      <c r="W130">
        <v>16</v>
      </c>
      <c r="X130">
        <f t="shared" si="29"/>
        <v>5.9985454127512483</v>
      </c>
      <c r="Y130">
        <f t="shared" si="30"/>
        <v>24.767327698718397</v>
      </c>
      <c r="Z130">
        <f t="shared" si="31"/>
        <v>32.830822401526675</v>
      </c>
    </row>
    <row r="131" spans="1:26" x14ac:dyDescent="0.25">
      <c r="A131">
        <v>130</v>
      </c>
      <c r="B131">
        <v>9.0332102583123941</v>
      </c>
      <c r="C131">
        <v>103.95013189883102</v>
      </c>
      <c r="D131">
        <f t="shared" si="32"/>
        <v>32.32944507850835</v>
      </c>
      <c r="G131">
        <v>65</v>
      </c>
      <c r="H131">
        <f t="shared" ref="H131:H194" si="33">LOOKUP(G131,A$2:A$251,B$2:B$251)</f>
        <v>0.42665122700198177</v>
      </c>
      <c r="I131">
        <f t="shared" ref="I131:I194" si="34">LOOKUP(G131,A$2:A$251,C$2:C$251)</f>
        <v>24.182934176906372</v>
      </c>
      <c r="J131">
        <f t="shared" ref="J131:J194" si="35">ABS(I131-E$2-F$2*H131)</f>
        <v>10.185290664827024</v>
      </c>
      <c r="K131">
        <v>187</v>
      </c>
      <c r="L131">
        <f t="shared" ref="L131:L194" si="36">LOOKUP(K131,$A$2:$A$251,$B$2:$B$251)</f>
        <v>1.2731127662533681</v>
      </c>
      <c r="M131">
        <f t="shared" ref="M131:M194" si="37">LOOKUP(K131,$A$2:$A$251,$C$2:$C$251)</f>
        <v>37.479028885308146</v>
      </c>
      <c r="N131">
        <f t="shared" ref="N131:N194" si="38">ABS(M131-$E$3-$F$3*L131)</f>
        <v>0.18171187997906912</v>
      </c>
      <c r="O131">
        <v>70</v>
      </c>
      <c r="P131">
        <f t="shared" ref="P131:P194" si="39">LOOKUP(O131,$A$2:$A$251,$B$2:$B$251)</f>
        <v>16.69376142588597</v>
      </c>
      <c r="Q131">
        <f t="shared" ref="Q131:Q194" si="40">LOOKUP(O131,$A$2:$A$251,$C$2:$C$251)</f>
        <v>82.094219575764527</v>
      </c>
      <c r="R131">
        <f t="shared" ref="R131:R194" si="41">ABS(Q131-$E$4-$F$4*P131)</f>
        <v>24.932839006019847</v>
      </c>
      <c r="S131">
        <v>199</v>
      </c>
      <c r="T131">
        <f t="shared" ref="T131:T194" si="42">LOOKUP(S131,$A$2:$A$251,$B$2:$B$251)</f>
        <v>11.68131155123614</v>
      </c>
      <c r="U131">
        <f t="shared" ref="U131:U194" si="43">LOOKUP(S131,$A$2:$A$251,$C$2:$C$251)</f>
        <v>106.06151549361419</v>
      </c>
      <c r="V131">
        <f t="shared" ref="V131:V194" si="44">ABS(U131-$E$5-$F$5*T131)</f>
        <v>22.166123766591561</v>
      </c>
      <c r="W131">
        <v>27</v>
      </c>
      <c r="X131">
        <f t="shared" ref="X131:X194" si="45">LOOKUP(W131,$A$2:$A$251,$B$2:$B$251)</f>
        <v>1.8755151678468973E-2</v>
      </c>
      <c r="Y131">
        <f t="shared" ref="Y131:Y194" si="46">LOOKUP(W131,$A$2:$A$251,$C$2:$C$251)</f>
        <v>6.644018595133363</v>
      </c>
      <c r="Z131">
        <f t="shared" ref="Z131:Z194" si="47">ABS(Y131-$E$6-$F$6*X131)</f>
        <v>29.29690844587336</v>
      </c>
    </row>
    <row r="132" spans="1:26" x14ac:dyDescent="0.25">
      <c r="A132">
        <v>131</v>
      </c>
      <c r="B132">
        <v>3.8477030927314781</v>
      </c>
      <c r="C132">
        <v>27.038879698658736</v>
      </c>
      <c r="D132">
        <f t="shared" si="32"/>
        <v>24.995806686061265</v>
      </c>
      <c r="G132">
        <v>234</v>
      </c>
      <c r="H132">
        <f t="shared" si="33"/>
        <v>19.463712653268811</v>
      </c>
      <c r="I132">
        <f t="shared" si="34"/>
        <v>134.7035465884656</v>
      </c>
      <c r="J132">
        <f t="shared" si="35"/>
        <v>30.378731915782708</v>
      </c>
      <c r="K132">
        <v>38</v>
      </c>
      <c r="L132">
        <f t="shared" si="36"/>
        <v>12.868115096955993</v>
      </c>
      <c r="M132">
        <f t="shared" si="37"/>
        <v>79.985381164409276</v>
      </c>
      <c r="N132">
        <f t="shared" si="38"/>
        <v>7.188865065325551</v>
      </c>
      <c r="O132">
        <v>49</v>
      </c>
      <c r="P132">
        <f t="shared" si="39"/>
        <v>17.156127964886316</v>
      </c>
      <c r="Q132">
        <f t="shared" si="40"/>
        <v>119.57620275938908</v>
      </c>
      <c r="R132">
        <f t="shared" si="41"/>
        <v>10.382123546948122</v>
      </c>
      <c r="S132">
        <v>14</v>
      </c>
      <c r="T132">
        <f t="shared" si="42"/>
        <v>7.3710009096814773</v>
      </c>
      <c r="U132">
        <f t="shared" si="43"/>
        <v>104.00289215802648</v>
      </c>
      <c r="V132">
        <f t="shared" si="44"/>
        <v>39.279974267765326</v>
      </c>
      <c r="W132">
        <v>163</v>
      </c>
      <c r="X132">
        <f t="shared" si="45"/>
        <v>4.1704267997663695</v>
      </c>
      <c r="Y132">
        <f t="shared" si="46"/>
        <v>20.275828130610225</v>
      </c>
      <c r="Z132">
        <f t="shared" si="47"/>
        <v>30.701358549246233</v>
      </c>
    </row>
    <row r="133" spans="1:26" x14ac:dyDescent="0.25">
      <c r="A133">
        <v>132</v>
      </c>
      <c r="B133">
        <v>19.203389644341975</v>
      </c>
      <c r="C133">
        <v>114.2113162562061</v>
      </c>
      <c r="D133">
        <f t="shared" si="32"/>
        <v>4.1771953156708861</v>
      </c>
      <c r="G133">
        <v>57</v>
      </c>
      <c r="H133">
        <f t="shared" si="33"/>
        <v>6.8743870703950467</v>
      </c>
      <c r="I133">
        <f t="shared" si="34"/>
        <v>70.811274531233536</v>
      </c>
      <c r="J133">
        <f t="shared" si="35"/>
        <v>12.749182152139721</v>
      </c>
      <c r="K133">
        <v>239</v>
      </c>
      <c r="L133">
        <f t="shared" si="36"/>
        <v>19.531180932922204</v>
      </c>
      <c r="M133">
        <f t="shared" si="37"/>
        <v>63.21049366416409</v>
      </c>
      <c r="N133">
        <f t="shared" si="38"/>
        <v>52.4166788582639</v>
      </c>
      <c r="O133">
        <v>96</v>
      </c>
      <c r="P133">
        <f t="shared" si="39"/>
        <v>18.892646805978877</v>
      </c>
      <c r="Q133">
        <f t="shared" si="40"/>
        <v>124.08058110821665</v>
      </c>
      <c r="R133">
        <f t="shared" si="41"/>
        <v>6.7477811260864939</v>
      </c>
      <c r="S133">
        <v>91</v>
      </c>
      <c r="T133">
        <f t="shared" si="42"/>
        <v>2.8368522742656443</v>
      </c>
      <c r="U133">
        <f t="shared" si="43"/>
        <v>11.786439208781349</v>
      </c>
      <c r="V133">
        <f t="shared" si="44"/>
        <v>32.768362433333202</v>
      </c>
      <c r="W133">
        <v>227</v>
      </c>
      <c r="X133">
        <f t="shared" si="45"/>
        <v>17.651070723141448</v>
      </c>
      <c r="Y133">
        <f t="shared" si="46"/>
        <v>115.87713078244633</v>
      </c>
      <c r="Z133">
        <f t="shared" si="47"/>
        <v>16.076607549925654</v>
      </c>
    </row>
    <row r="134" spans="1:26" x14ac:dyDescent="0.25">
      <c r="A134">
        <v>133</v>
      </c>
      <c r="B134">
        <v>6.8764539186675027</v>
      </c>
      <c r="C134">
        <v>63.807123604455519</v>
      </c>
      <c r="D134">
        <f t="shared" si="32"/>
        <v>0.332646838215652</v>
      </c>
      <c r="G134">
        <v>118</v>
      </c>
      <c r="H134">
        <f t="shared" si="33"/>
        <v>16.381755362806128</v>
      </c>
      <c r="I134">
        <f t="shared" si="34"/>
        <v>81.691924798880876</v>
      </c>
      <c r="J134">
        <f t="shared" si="35"/>
        <v>11.307443303150158</v>
      </c>
      <c r="K134">
        <v>227</v>
      </c>
      <c r="L134">
        <f t="shared" si="36"/>
        <v>17.651070723141448</v>
      </c>
      <c r="M134">
        <f t="shared" si="37"/>
        <v>115.87713078244633</v>
      </c>
      <c r="N134">
        <f t="shared" si="38"/>
        <v>8.2784902508439302</v>
      </c>
      <c r="O134">
        <v>143</v>
      </c>
      <c r="P134">
        <f t="shared" si="39"/>
        <v>8.7273542537640836</v>
      </c>
      <c r="Q134">
        <f t="shared" si="40"/>
        <v>59.532813591228184</v>
      </c>
      <c r="R134">
        <f t="shared" si="41"/>
        <v>10.157268289078825</v>
      </c>
      <c r="S134">
        <v>39</v>
      </c>
      <c r="T134">
        <f t="shared" si="42"/>
        <v>8.3640258687497102</v>
      </c>
      <c r="U134">
        <f t="shared" si="43"/>
        <v>72.185222804341365</v>
      </c>
      <c r="V134">
        <f t="shared" si="44"/>
        <v>3.0452810310591332</v>
      </c>
      <c r="W134">
        <v>6</v>
      </c>
      <c r="X134">
        <f t="shared" si="45"/>
        <v>11.826247416792377</v>
      </c>
      <c r="Y134">
        <f t="shared" si="46"/>
        <v>111.88324513002613</v>
      </c>
      <c r="Z134">
        <f t="shared" si="47"/>
        <v>33.178695521774465</v>
      </c>
    </row>
    <row r="135" spans="1:26" x14ac:dyDescent="0.25">
      <c r="A135">
        <v>134</v>
      </c>
      <c r="B135">
        <v>4.7418155716704664</v>
      </c>
      <c r="C135">
        <v>22.132147008169031</v>
      </c>
      <c r="D135">
        <f t="shared" si="32"/>
        <v>33.27966081188795</v>
      </c>
      <c r="G135">
        <v>24</v>
      </c>
      <c r="H135">
        <f t="shared" si="33"/>
        <v>3.3957675617944805</v>
      </c>
      <c r="I135">
        <f t="shared" si="34"/>
        <v>79.563918416876533</v>
      </c>
      <c r="J135">
        <f t="shared" si="35"/>
        <v>34.284910185703666</v>
      </c>
      <c r="K135">
        <v>223</v>
      </c>
      <c r="L135">
        <f t="shared" si="36"/>
        <v>6.0053957489954595</v>
      </c>
      <c r="M135">
        <f t="shared" si="37"/>
        <v>72.512471718311474</v>
      </c>
      <c r="N135">
        <f t="shared" si="38"/>
        <v>14.643721274158214</v>
      </c>
      <c r="O135">
        <v>37</v>
      </c>
      <c r="P135">
        <f t="shared" si="39"/>
        <v>14.996997268222483</v>
      </c>
      <c r="Q135">
        <f t="shared" si="40"/>
        <v>109.31351200141711</v>
      </c>
      <c r="R135">
        <f t="shared" si="41"/>
        <v>10.238851841380665</v>
      </c>
      <c r="S135">
        <v>73</v>
      </c>
      <c r="T135">
        <f t="shared" si="42"/>
        <v>12.923258470656876</v>
      </c>
      <c r="U135">
        <f t="shared" si="43"/>
        <v>110.20350787311567</v>
      </c>
      <c r="V135">
        <f t="shared" si="44"/>
        <v>20.783875134393647</v>
      </c>
      <c r="W135">
        <v>122</v>
      </c>
      <c r="X135">
        <f t="shared" si="45"/>
        <v>14.117518377115257</v>
      </c>
      <c r="Y135">
        <f t="shared" si="46"/>
        <v>78.952823814172916</v>
      </c>
      <c r="Z135">
        <f t="shared" si="47"/>
        <v>8.0501048526053722</v>
      </c>
    </row>
    <row r="136" spans="1:26" x14ac:dyDescent="0.25">
      <c r="A136">
        <v>135</v>
      </c>
      <c r="B136">
        <v>18.207417832877958</v>
      </c>
      <c r="C136">
        <v>101.8154661015878</v>
      </c>
      <c r="D136">
        <f t="shared" si="32"/>
        <v>4.4568040285461308</v>
      </c>
      <c r="G136">
        <v>60</v>
      </c>
      <c r="H136">
        <f t="shared" si="33"/>
        <v>0.45913543367430698</v>
      </c>
      <c r="I136">
        <f t="shared" si="34"/>
        <v>39.235681212476692</v>
      </c>
      <c r="J136">
        <f t="shared" si="35"/>
        <v>4.7480847791265273</v>
      </c>
      <c r="K136">
        <v>167</v>
      </c>
      <c r="L136">
        <f t="shared" si="36"/>
        <v>13.683300999403954</v>
      </c>
      <c r="M136">
        <f t="shared" si="37"/>
        <v>60.174715548142437</v>
      </c>
      <c r="N136">
        <f t="shared" si="38"/>
        <v>30.480574538610043</v>
      </c>
      <c r="O136">
        <v>50</v>
      </c>
      <c r="P136">
        <f t="shared" si="39"/>
        <v>13.265355998824999</v>
      </c>
      <c r="Q136">
        <f t="shared" si="40"/>
        <v>120.21169656388264</v>
      </c>
      <c r="R136">
        <f t="shared" si="41"/>
        <v>29.252896958534564</v>
      </c>
      <c r="S136">
        <v>159</v>
      </c>
      <c r="T136">
        <f t="shared" si="42"/>
        <v>11.738436721629244</v>
      </c>
      <c r="U136">
        <f t="shared" si="43"/>
        <v>78.233609098748744</v>
      </c>
      <c r="V136">
        <f t="shared" si="44"/>
        <v>5.9158781972158252</v>
      </c>
      <c r="W136">
        <v>125</v>
      </c>
      <c r="X136">
        <f t="shared" si="45"/>
        <v>0.38479550776713944</v>
      </c>
      <c r="Y136">
        <f t="shared" si="46"/>
        <v>73.553760240076329</v>
      </c>
      <c r="Z136">
        <f t="shared" si="47"/>
        <v>36.287131578378784</v>
      </c>
    </row>
    <row r="137" spans="1:26" x14ac:dyDescent="0.25">
      <c r="A137">
        <v>136</v>
      </c>
      <c r="B137">
        <v>10.140084129200117</v>
      </c>
      <c r="C137">
        <v>90.897637241263979</v>
      </c>
      <c r="D137">
        <f t="shared" si="32"/>
        <v>15.096215263296322</v>
      </c>
      <c r="G137">
        <v>43</v>
      </c>
      <c r="H137">
        <f t="shared" si="33"/>
        <v>9.9922672289930059</v>
      </c>
      <c r="I137">
        <f t="shared" si="34"/>
        <v>49.01789412477045</v>
      </c>
      <c r="J137">
        <f t="shared" si="35"/>
        <v>20.501652664600265</v>
      </c>
      <c r="K137">
        <v>139</v>
      </c>
      <c r="L137">
        <f t="shared" si="36"/>
        <v>2.9373124544698204E-2</v>
      </c>
      <c r="M137">
        <f t="shared" si="37"/>
        <v>54.607081010386338</v>
      </c>
      <c r="N137">
        <f t="shared" si="38"/>
        <v>22.257413739498382</v>
      </c>
      <c r="O137">
        <v>171</v>
      </c>
      <c r="P137">
        <f t="shared" si="39"/>
        <v>17.542906670394924</v>
      </c>
      <c r="Q137">
        <f t="shared" si="40"/>
        <v>87.081545224848938</v>
      </c>
      <c r="R137">
        <f t="shared" si="41"/>
        <v>23.925289374579847</v>
      </c>
      <c r="S137">
        <v>43</v>
      </c>
      <c r="T137">
        <f t="shared" si="42"/>
        <v>9.9922672289930059</v>
      </c>
      <c r="U137">
        <f t="shared" si="43"/>
        <v>49.01789412477045</v>
      </c>
      <c r="V137">
        <f t="shared" si="44"/>
        <v>27.364545341888672</v>
      </c>
      <c r="W137">
        <v>179</v>
      </c>
      <c r="X137">
        <f t="shared" si="45"/>
        <v>13.921827949558914</v>
      </c>
      <c r="Y137">
        <f t="shared" si="46"/>
        <v>46.209940785409508</v>
      </c>
      <c r="Z137">
        <f t="shared" si="47"/>
        <v>40.084248769274048</v>
      </c>
    </row>
    <row r="138" spans="1:26" x14ac:dyDescent="0.25">
      <c r="A138">
        <v>137</v>
      </c>
      <c r="B138">
        <v>8.2041014900880711</v>
      </c>
      <c r="C138">
        <v>30.551584935307329</v>
      </c>
      <c r="D138">
        <f t="shared" si="32"/>
        <v>37.937503725554613</v>
      </c>
      <c r="G138">
        <v>87</v>
      </c>
      <c r="H138">
        <f t="shared" si="33"/>
        <v>5.8539390412001335</v>
      </c>
      <c r="I138">
        <f t="shared" si="34"/>
        <v>79.860431489940581</v>
      </c>
      <c r="J138">
        <f t="shared" si="35"/>
        <v>25.54823845842629</v>
      </c>
      <c r="K138">
        <v>30</v>
      </c>
      <c r="L138">
        <f t="shared" si="36"/>
        <v>8.0033358609198402</v>
      </c>
      <c r="M138">
        <f t="shared" si="37"/>
        <v>99.741432617902746</v>
      </c>
      <c r="N138">
        <f t="shared" si="38"/>
        <v>33.340987584308877</v>
      </c>
      <c r="O138">
        <v>58</v>
      </c>
      <c r="P138">
        <f t="shared" si="39"/>
        <v>7.0719091349133549</v>
      </c>
      <c r="Q138">
        <f t="shared" si="40"/>
        <v>50.524418816647</v>
      </c>
      <c r="R138">
        <f t="shared" si="41"/>
        <v>11.406918814507993</v>
      </c>
      <c r="S138">
        <v>240</v>
      </c>
      <c r="T138">
        <f t="shared" si="42"/>
        <v>4.2017521967032749</v>
      </c>
      <c r="U138">
        <f t="shared" si="43"/>
        <v>20.936629147805601</v>
      </c>
      <c r="V138">
        <f t="shared" si="44"/>
        <v>29.689314513737664</v>
      </c>
      <c r="W138">
        <v>25</v>
      </c>
      <c r="X138">
        <f t="shared" si="45"/>
        <v>8.6716820682028946</v>
      </c>
      <c r="Y138">
        <f t="shared" si="46"/>
        <v>76.86487073368771</v>
      </c>
      <c r="Z138">
        <f t="shared" si="47"/>
        <v>9.5853247504110044</v>
      </c>
    </row>
    <row r="139" spans="1:26" x14ac:dyDescent="0.25">
      <c r="A139">
        <v>138</v>
      </c>
      <c r="B139">
        <v>3.7669530114433525</v>
      </c>
      <c r="C139">
        <v>92.036189501373116</v>
      </c>
      <c r="D139">
        <f t="shared" si="32"/>
        <v>40.306501466242125</v>
      </c>
      <c r="G139">
        <v>85</v>
      </c>
      <c r="H139">
        <f t="shared" si="33"/>
        <v>12.388527603761485</v>
      </c>
      <c r="I139">
        <f t="shared" si="34"/>
        <v>115.81049950753354</v>
      </c>
      <c r="J139">
        <f t="shared" si="35"/>
        <v>37.485276232056684</v>
      </c>
      <c r="K139">
        <v>78</v>
      </c>
      <c r="L139">
        <f t="shared" si="36"/>
        <v>17.370090971925475</v>
      </c>
      <c r="M139">
        <f t="shared" si="37"/>
        <v>103.203662501884</v>
      </c>
      <c r="N139">
        <f t="shared" si="38"/>
        <v>3.1951255372016334</v>
      </c>
      <c r="O139">
        <v>54</v>
      </c>
      <c r="P139">
        <f t="shared" si="39"/>
        <v>18.715555908073849</v>
      </c>
      <c r="Q139">
        <f t="shared" si="40"/>
        <v>73.230892929889066</v>
      </c>
      <c r="R139">
        <f t="shared" si="41"/>
        <v>43.271916996967207</v>
      </c>
      <c r="S139">
        <v>152</v>
      </c>
      <c r="T139">
        <f t="shared" si="42"/>
        <v>6.5464742469386223</v>
      </c>
      <c r="U139">
        <f t="shared" si="43"/>
        <v>59.34920685022928</v>
      </c>
      <c r="V139">
        <f t="shared" si="44"/>
        <v>1.7061758705834258</v>
      </c>
      <c r="W139">
        <v>134</v>
      </c>
      <c r="X139">
        <f t="shared" si="45"/>
        <v>4.7418155716704664</v>
      </c>
      <c r="Y139">
        <f t="shared" si="46"/>
        <v>22.132147008169031</v>
      </c>
      <c r="Z139">
        <f t="shared" si="47"/>
        <v>30.91445909049682</v>
      </c>
    </row>
    <row r="140" spans="1:26" x14ac:dyDescent="0.25">
      <c r="A140">
        <v>139</v>
      </c>
      <c r="B140">
        <v>2.9373124544698204E-2</v>
      </c>
      <c r="C140">
        <v>54.607081010386338</v>
      </c>
      <c r="D140">
        <f t="shared" si="32"/>
        <v>16.994477178473488</v>
      </c>
      <c r="G140">
        <v>12</v>
      </c>
      <c r="H140">
        <f t="shared" si="33"/>
        <v>19.572410984236249</v>
      </c>
      <c r="I140">
        <f t="shared" si="34"/>
        <v>88.399676515198038</v>
      </c>
      <c r="J140">
        <f t="shared" si="35"/>
        <v>16.324578196287582</v>
      </c>
      <c r="K140">
        <v>94</v>
      </c>
      <c r="L140">
        <f t="shared" si="36"/>
        <v>0.54185941288522388</v>
      </c>
      <c r="M140">
        <f t="shared" si="37"/>
        <v>61.819396109872038</v>
      </c>
      <c r="N140">
        <f t="shared" si="38"/>
        <v>27.28128661926911</v>
      </c>
      <c r="O140">
        <v>150</v>
      </c>
      <c r="P140">
        <f t="shared" si="39"/>
        <v>18.947455572771808</v>
      </c>
      <c r="Q140">
        <f t="shared" si="40"/>
        <v>73.976413897194732</v>
      </c>
      <c r="R140">
        <f t="shared" si="41"/>
        <v>43.613263947762434</v>
      </c>
      <c r="S140">
        <v>205</v>
      </c>
      <c r="T140">
        <f t="shared" si="42"/>
        <v>17.727319116001592</v>
      </c>
      <c r="U140">
        <f t="shared" si="43"/>
        <v>127.93682071409934</v>
      </c>
      <c r="V140">
        <f t="shared" si="44"/>
        <v>17.148489825151671</v>
      </c>
      <c r="W140">
        <v>48</v>
      </c>
      <c r="X140">
        <f t="shared" si="45"/>
        <v>14.02230098326392</v>
      </c>
      <c r="Y140">
        <f t="shared" si="46"/>
        <v>88.329162148512054</v>
      </c>
      <c r="Z140">
        <f t="shared" si="47"/>
        <v>1.6710857671361339</v>
      </c>
    </row>
    <row r="141" spans="1:26" x14ac:dyDescent="0.25">
      <c r="A141">
        <v>140</v>
      </c>
      <c r="B141">
        <v>8.3015218423060215</v>
      </c>
      <c r="C141">
        <v>71.270339440468746</v>
      </c>
      <c r="D141">
        <f t="shared" si="32"/>
        <v>2.4132877241042863</v>
      </c>
      <c r="G141">
        <v>194</v>
      </c>
      <c r="H141">
        <f t="shared" si="33"/>
        <v>12.256353263528688</v>
      </c>
      <c r="I141">
        <f t="shared" si="34"/>
        <v>99.72607791409439</v>
      </c>
      <c r="J141">
        <f t="shared" si="35"/>
        <v>21.886563325415395</v>
      </c>
      <c r="K141">
        <v>187</v>
      </c>
      <c r="L141">
        <f t="shared" si="36"/>
        <v>1.2731127662533681</v>
      </c>
      <c r="M141">
        <f t="shared" si="37"/>
        <v>37.479028885308146</v>
      </c>
      <c r="N141">
        <f t="shared" si="38"/>
        <v>0.18171187997906912</v>
      </c>
      <c r="O141">
        <v>5</v>
      </c>
      <c r="P141">
        <f t="shared" si="39"/>
        <v>18.359957565796655</v>
      </c>
      <c r="Q141">
        <f t="shared" si="40"/>
        <v>73.391024111213667</v>
      </c>
      <c r="R141">
        <f t="shared" si="41"/>
        <v>41.445166631633313</v>
      </c>
      <c r="S141">
        <v>241</v>
      </c>
      <c r="T141">
        <f t="shared" si="42"/>
        <v>11.329315966581884</v>
      </c>
      <c r="U141">
        <f t="shared" si="43"/>
        <v>114.15285418518</v>
      </c>
      <c r="V141">
        <f t="shared" si="44"/>
        <v>31.823156139809321</v>
      </c>
      <c r="W141">
        <v>45</v>
      </c>
      <c r="X141">
        <f t="shared" si="45"/>
        <v>11.395941914368017</v>
      </c>
      <c r="Y141">
        <f t="shared" si="46"/>
        <v>96.794949664840459</v>
      </c>
      <c r="Z141">
        <f t="shared" si="47"/>
        <v>19.648853086336061</v>
      </c>
    </row>
    <row r="142" spans="1:26" x14ac:dyDescent="0.25">
      <c r="A142">
        <v>141</v>
      </c>
      <c r="B142">
        <v>17.22027690637514</v>
      </c>
      <c r="C142">
        <v>98.132645435415185</v>
      </c>
      <c r="D142">
        <f t="shared" si="32"/>
        <v>4.4111287156143675</v>
      </c>
      <c r="G142">
        <v>85</v>
      </c>
      <c r="H142">
        <f t="shared" si="33"/>
        <v>12.388527603761485</v>
      </c>
      <c r="I142">
        <f t="shared" si="34"/>
        <v>115.81049950753354</v>
      </c>
      <c r="J142">
        <f t="shared" si="35"/>
        <v>37.485276232056684</v>
      </c>
      <c r="K142">
        <v>95</v>
      </c>
      <c r="L142">
        <f t="shared" si="36"/>
        <v>16.337750670881924</v>
      </c>
      <c r="M142">
        <f t="shared" si="37"/>
        <v>100.69202233921752</v>
      </c>
      <c r="N142">
        <f t="shared" si="38"/>
        <v>1.2984192693079848</v>
      </c>
      <c r="O142">
        <v>151</v>
      </c>
      <c r="P142">
        <f t="shared" si="39"/>
        <v>1.0075034823240281</v>
      </c>
      <c r="Q142">
        <f t="shared" si="40"/>
        <v>62.515344724619453</v>
      </c>
      <c r="R142">
        <f t="shared" si="41"/>
        <v>29.006678401479682</v>
      </c>
      <c r="S142">
        <v>245</v>
      </c>
      <c r="T142">
        <f t="shared" si="42"/>
        <v>18.624380852156257</v>
      </c>
      <c r="U142">
        <f t="shared" si="43"/>
        <v>120.08402027097991</v>
      </c>
      <c r="V142">
        <f t="shared" si="44"/>
        <v>5.3055146367192805</v>
      </c>
      <c r="W142">
        <v>217</v>
      </c>
      <c r="X142">
        <f t="shared" si="45"/>
        <v>9.6149691708315643</v>
      </c>
      <c r="Y142">
        <f t="shared" si="46"/>
        <v>107.07252209155351</v>
      </c>
      <c r="Z142">
        <f t="shared" si="47"/>
        <v>36.376639029780875</v>
      </c>
    </row>
    <row r="143" spans="1:26" x14ac:dyDescent="0.25">
      <c r="A143">
        <v>142</v>
      </c>
      <c r="B143">
        <v>0.27096026754762859</v>
      </c>
      <c r="C143">
        <v>15.93335457056966</v>
      </c>
      <c r="D143">
        <f t="shared" si="32"/>
        <v>22.591739734695242</v>
      </c>
      <c r="G143">
        <v>40</v>
      </c>
      <c r="H143">
        <f t="shared" si="33"/>
        <v>6.1876784438331578</v>
      </c>
      <c r="I143">
        <f t="shared" si="34"/>
        <v>39.861685097913757</v>
      </c>
      <c r="J143">
        <f t="shared" si="35"/>
        <v>15.676919404239097</v>
      </c>
      <c r="K143">
        <v>199</v>
      </c>
      <c r="L143">
        <f t="shared" si="36"/>
        <v>11.68131155123614</v>
      </c>
      <c r="M143">
        <f t="shared" si="37"/>
        <v>106.06151549361419</v>
      </c>
      <c r="N143">
        <f t="shared" si="38"/>
        <v>23.955211655803403</v>
      </c>
      <c r="O143">
        <v>206</v>
      </c>
      <c r="P143">
        <f t="shared" si="39"/>
        <v>13.58507717313781</v>
      </c>
      <c r="Q143">
        <f t="shared" si="40"/>
        <v>65.207572927323127</v>
      </c>
      <c r="R143">
        <f t="shared" si="41"/>
        <v>27.249696663096877</v>
      </c>
      <c r="S143">
        <v>48</v>
      </c>
      <c r="T143">
        <f t="shared" si="42"/>
        <v>14.02230098326392</v>
      </c>
      <c r="U143">
        <f t="shared" si="43"/>
        <v>88.329162148512054</v>
      </c>
      <c r="V143">
        <f t="shared" si="44"/>
        <v>5.9790657683169002</v>
      </c>
      <c r="W143">
        <v>226</v>
      </c>
      <c r="X143">
        <f t="shared" si="45"/>
        <v>13.989552233583652</v>
      </c>
      <c r="Y143">
        <f t="shared" si="46"/>
        <v>70.350335593450126</v>
      </c>
      <c r="Z143">
        <f t="shared" si="47"/>
        <v>16.189133454596103</v>
      </c>
    </row>
    <row r="144" spans="1:26" x14ac:dyDescent="0.25">
      <c r="A144">
        <v>143</v>
      </c>
      <c r="B144">
        <v>8.7273542537640836</v>
      </c>
      <c r="C144">
        <v>59.532813591228184</v>
      </c>
      <c r="D144">
        <f t="shared" si="32"/>
        <v>10.932635053342423</v>
      </c>
      <c r="G144">
        <v>118</v>
      </c>
      <c r="H144">
        <f t="shared" si="33"/>
        <v>16.381755362806128</v>
      </c>
      <c r="I144">
        <f t="shared" si="34"/>
        <v>81.691924798880876</v>
      </c>
      <c r="J144">
        <f t="shared" si="35"/>
        <v>11.307443303150158</v>
      </c>
      <c r="K144">
        <v>34</v>
      </c>
      <c r="L144">
        <f t="shared" si="36"/>
        <v>7.9154939348685271</v>
      </c>
      <c r="M144">
        <f t="shared" si="37"/>
        <v>84.381722511393505</v>
      </c>
      <c r="N144">
        <f t="shared" si="38"/>
        <v>18.356384059195697</v>
      </c>
      <c r="O144">
        <v>174</v>
      </c>
      <c r="P144">
        <f t="shared" si="39"/>
        <v>13.642173024692504</v>
      </c>
      <c r="Q144">
        <f t="shared" si="40"/>
        <v>102.16263230976273</v>
      </c>
      <c r="R144">
        <f t="shared" si="41"/>
        <v>9.4377657420367314</v>
      </c>
      <c r="S144">
        <v>68</v>
      </c>
      <c r="T144">
        <f t="shared" si="42"/>
        <v>3.1948428839966003</v>
      </c>
      <c r="U144">
        <f t="shared" si="43"/>
        <v>40.092562427132677</v>
      </c>
      <c r="V144">
        <f t="shared" si="44"/>
        <v>6.0545990631800706</v>
      </c>
      <c r="W144">
        <v>162</v>
      </c>
      <c r="X144">
        <f t="shared" si="45"/>
        <v>19.176529812957973</v>
      </c>
      <c r="Y144">
        <f t="shared" si="46"/>
        <v>73.234638739899225</v>
      </c>
      <c r="Z144">
        <f t="shared" si="47"/>
        <v>32.09069495143715</v>
      </c>
    </row>
    <row r="145" spans="1:26" x14ac:dyDescent="0.25">
      <c r="A145">
        <v>144</v>
      </c>
      <c r="B145">
        <v>5.0423537526518025</v>
      </c>
      <c r="C145">
        <v>52.318788871111607</v>
      </c>
      <c r="D145">
        <f t="shared" si="32"/>
        <v>4.2281713565414059</v>
      </c>
      <c r="G145">
        <v>207</v>
      </c>
      <c r="H145">
        <f t="shared" si="33"/>
        <v>6.3537294100375235</v>
      </c>
      <c r="I145">
        <f t="shared" si="34"/>
        <v>93.864745550590399</v>
      </c>
      <c r="J145">
        <f t="shared" si="35"/>
        <v>37.715943966351986</v>
      </c>
      <c r="K145">
        <v>122</v>
      </c>
      <c r="L145">
        <f t="shared" si="36"/>
        <v>14.117518377115257</v>
      </c>
      <c r="M145">
        <f t="shared" si="37"/>
        <v>78.952823814172916</v>
      </c>
      <c r="N145">
        <f t="shared" si="38"/>
        <v>13.556681036050328</v>
      </c>
      <c r="O145">
        <v>42</v>
      </c>
      <c r="P145">
        <f t="shared" si="39"/>
        <v>12.993010377909755</v>
      </c>
      <c r="Q145">
        <f t="shared" si="40"/>
        <v>56.977014823201927</v>
      </c>
      <c r="R145">
        <f t="shared" si="41"/>
        <v>32.705354657102291</v>
      </c>
      <c r="S145">
        <v>54</v>
      </c>
      <c r="T145">
        <f t="shared" si="42"/>
        <v>18.715555908073849</v>
      </c>
      <c r="U145">
        <f t="shared" si="43"/>
        <v>73.230892929889066</v>
      </c>
      <c r="V145">
        <f t="shared" si="44"/>
        <v>41.953163839663944</v>
      </c>
      <c r="W145">
        <v>196</v>
      </c>
      <c r="X145">
        <f t="shared" si="45"/>
        <v>8.1346687974050091</v>
      </c>
      <c r="Y145">
        <f t="shared" si="46"/>
        <v>103.08402445778215</v>
      </c>
      <c r="Z145">
        <f t="shared" si="47"/>
        <v>37.749398895402372</v>
      </c>
    </row>
    <row r="146" spans="1:26" x14ac:dyDescent="0.25">
      <c r="A146">
        <v>145</v>
      </c>
      <c r="B146">
        <v>3.0807903934100289</v>
      </c>
      <c r="C146">
        <v>26.434471165432363</v>
      </c>
      <c r="D146">
        <f t="shared" si="32"/>
        <v>22.703535688560116</v>
      </c>
      <c r="G146">
        <v>93</v>
      </c>
      <c r="H146">
        <f t="shared" si="33"/>
        <v>16.648184016452767</v>
      </c>
      <c r="I146">
        <f t="shared" si="34"/>
        <v>99.587764344704894</v>
      </c>
      <c r="J146">
        <f t="shared" si="35"/>
        <v>5.6093354714219998</v>
      </c>
      <c r="K146">
        <v>160</v>
      </c>
      <c r="L146">
        <f t="shared" si="36"/>
        <v>5.2466524056544861</v>
      </c>
      <c r="M146">
        <f t="shared" si="37"/>
        <v>74.688133352487711</v>
      </c>
      <c r="N146">
        <f t="shared" si="38"/>
        <v>20.059403186480441</v>
      </c>
      <c r="O146">
        <v>104</v>
      </c>
      <c r="P146">
        <f t="shared" si="39"/>
        <v>15.252969470226756</v>
      </c>
      <c r="Q146">
        <f t="shared" si="40"/>
        <v>91.051241699854188</v>
      </c>
      <c r="R146">
        <f t="shared" si="41"/>
        <v>9.2231096052576049</v>
      </c>
      <c r="S146">
        <v>55</v>
      </c>
      <c r="T146">
        <f t="shared" si="42"/>
        <v>13.339434849813962</v>
      </c>
      <c r="U146">
        <f t="shared" si="43"/>
        <v>60.473119249059032</v>
      </c>
      <c r="V146">
        <f t="shared" si="44"/>
        <v>30.797686503492315</v>
      </c>
      <c r="W146">
        <v>80</v>
      </c>
      <c r="X146">
        <f t="shared" si="45"/>
        <v>6.799638008786415</v>
      </c>
      <c r="Y146">
        <f t="shared" si="46"/>
        <v>55.849778275567381</v>
      </c>
      <c r="Z146">
        <f t="shared" si="47"/>
        <v>4.6497179063921728</v>
      </c>
    </row>
    <row r="147" spans="1:26" x14ac:dyDescent="0.25">
      <c r="A147">
        <v>146</v>
      </c>
      <c r="B147">
        <v>3.2896004838410553</v>
      </c>
      <c r="C147">
        <v>69.250872592679102</v>
      </c>
      <c r="D147">
        <f t="shared" si="32"/>
        <v>19.324176341189251</v>
      </c>
      <c r="G147">
        <v>14</v>
      </c>
      <c r="H147">
        <f t="shared" si="33"/>
        <v>7.3710009096814773</v>
      </c>
      <c r="I147">
        <f t="shared" si="34"/>
        <v>104.00289215802648</v>
      </c>
      <c r="J147">
        <f t="shared" si="35"/>
        <v>44.115864202930453</v>
      </c>
      <c r="K147">
        <v>165</v>
      </c>
      <c r="L147">
        <f t="shared" si="36"/>
        <v>15.590043708026311</v>
      </c>
      <c r="M147">
        <f t="shared" si="37"/>
        <v>99.294874143985979</v>
      </c>
      <c r="N147">
        <f t="shared" si="38"/>
        <v>0.49732476051218555</v>
      </c>
      <c r="O147">
        <v>64</v>
      </c>
      <c r="P147">
        <f t="shared" si="39"/>
        <v>6.2521547686075181</v>
      </c>
      <c r="Q147">
        <f t="shared" si="40"/>
        <v>26.951675071680235</v>
      </c>
      <c r="R147">
        <f t="shared" si="41"/>
        <v>31.137635781982908</v>
      </c>
      <c r="S147">
        <v>148</v>
      </c>
      <c r="T147">
        <f t="shared" si="42"/>
        <v>14.708965088298143</v>
      </c>
      <c r="U147">
        <f t="shared" si="43"/>
        <v>103.61462888955421</v>
      </c>
      <c r="V147">
        <f t="shared" si="44"/>
        <v>6.2520852439490398</v>
      </c>
      <c r="W147">
        <v>34</v>
      </c>
      <c r="X147">
        <f t="shared" si="45"/>
        <v>7.9154939348685271</v>
      </c>
      <c r="Y147">
        <f t="shared" si="46"/>
        <v>84.381722511393505</v>
      </c>
      <c r="Z147">
        <f t="shared" si="47"/>
        <v>19.840890490207073</v>
      </c>
    </row>
    <row r="148" spans="1:26" x14ac:dyDescent="0.25">
      <c r="A148">
        <v>147</v>
      </c>
      <c r="B148">
        <v>9.095843942967015</v>
      </c>
      <c r="C148">
        <v>41.354432067764222</v>
      </c>
      <c r="D148">
        <f t="shared" si="32"/>
        <v>30.50282628466843</v>
      </c>
      <c r="G148">
        <v>249</v>
      </c>
      <c r="H148">
        <f t="shared" si="33"/>
        <v>17.064187907509016</v>
      </c>
      <c r="I148">
        <f t="shared" si="34"/>
        <v>104.06481160779387</v>
      </c>
      <c r="J148">
        <f t="shared" si="35"/>
        <v>8.5576691939565066</v>
      </c>
      <c r="K148">
        <v>155</v>
      </c>
      <c r="L148">
        <f t="shared" si="36"/>
        <v>10.961562455819248</v>
      </c>
      <c r="M148">
        <f t="shared" si="37"/>
        <v>87.955196689369728</v>
      </c>
      <c r="N148">
        <f t="shared" si="38"/>
        <v>8.9223981215484685</v>
      </c>
      <c r="O148">
        <v>105</v>
      </c>
      <c r="P148">
        <f t="shared" si="39"/>
        <v>8.8211196533776359</v>
      </c>
      <c r="Q148">
        <f t="shared" si="40"/>
        <v>89.748229102843311</v>
      </c>
      <c r="R148">
        <f t="shared" si="41"/>
        <v>19.618687317319903</v>
      </c>
      <c r="S148">
        <v>77</v>
      </c>
      <c r="T148">
        <f t="shared" si="42"/>
        <v>14.471961363276577</v>
      </c>
      <c r="U148">
        <f t="shared" si="43"/>
        <v>122.21155033483777</v>
      </c>
      <c r="V148">
        <f t="shared" si="44"/>
        <v>25.903210920682625</v>
      </c>
      <c r="W148">
        <v>220</v>
      </c>
      <c r="X148">
        <f t="shared" si="45"/>
        <v>12.726386864050824</v>
      </c>
      <c r="Y148">
        <f t="shared" si="46"/>
        <v>62.625053064618733</v>
      </c>
      <c r="Z148">
        <f t="shared" si="47"/>
        <v>19.339564195269645</v>
      </c>
    </row>
    <row r="149" spans="1:26" x14ac:dyDescent="0.25">
      <c r="A149">
        <v>148</v>
      </c>
      <c r="B149">
        <v>14.708965088298143</v>
      </c>
      <c r="C149">
        <v>103.61462888955421</v>
      </c>
      <c r="D149">
        <f t="shared" si="32"/>
        <v>10.556244073104814</v>
      </c>
      <c r="G149">
        <v>8</v>
      </c>
      <c r="H149">
        <f t="shared" si="33"/>
        <v>10.265148371436108</v>
      </c>
      <c r="I149">
        <f t="shared" si="34"/>
        <v>38.137217100492904</v>
      </c>
      <c r="J149">
        <f t="shared" si="35"/>
        <v>32.385101793618375</v>
      </c>
      <c r="K149">
        <v>122</v>
      </c>
      <c r="L149">
        <f t="shared" si="36"/>
        <v>14.117518377115257</v>
      </c>
      <c r="M149">
        <f t="shared" si="37"/>
        <v>78.952823814172916</v>
      </c>
      <c r="N149">
        <f t="shared" si="38"/>
        <v>13.556681036050328</v>
      </c>
      <c r="O149">
        <v>113</v>
      </c>
      <c r="P149">
        <f t="shared" si="39"/>
        <v>9.0707841759463381</v>
      </c>
      <c r="Q149">
        <f t="shared" si="40"/>
        <v>76.039309458804283</v>
      </c>
      <c r="R149">
        <f t="shared" si="41"/>
        <v>4.7396393756771502</v>
      </c>
      <c r="S149">
        <v>107</v>
      </c>
      <c r="T149">
        <f t="shared" si="42"/>
        <v>2.9259321546761763</v>
      </c>
      <c r="U149">
        <f t="shared" si="43"/>
        <v>19.155857645577303</v>
      </c>
      <c r="V149">
        <f t="shared" si="44"/>
        <v>25.795175688074163</v>
      </c>
      <c r="W149">
        <v>106</v>
      </c>
      <c r="X149">
        <f t="shared" si="45"/>
        <v>19.19630224727743</v>
      </c>
      <c r="Y149">
        <f t="shared" si="46"/>
        <v>81.375231247143418</v>
      </c>
      <c r="Z149">
        <f t="shared" si="47"/>
        <v>24.021712985998782</v>
      </c>
    </row>
    <row r="150" spans="1:26" x14ac:dyDescent="0.25">
      <c r="A150">
        <v>149</v>
      </c>
      <c r="B150">
        <v>18.490570981245224</v>
      </c>
      <c r="C150">
        <v>77.159017687724514</v>
      </c>
      <c r="D150">
        <f t="shared" si="32"/>
        <v>30.182740442363269</v>
      </c>
      <c r="G150">
        <v>162</v>
      </c>
      <c r="H150">
        <f t="shared" si="33"/>
        <v>19.176529812957973</v>
      </c>
      <c r="I150">
        <f t="shared" si="34"/>
        <v>73.234638739899225</v>
      </c>
      <c r="J150">
        <f t="shared" si="35"/>
        <v>30.034848552351285</v>
      </c>
      <c r="K150">
        <v>44</v>
      </c>
      <c r="L150">
        <f t="shared" si="36"/>
        <v>15.854222933319285</v>
      </c>
      <c r="M150">
        <f t="shared" si="37"/>
        <v>128.37515302701269</v>
      </c>
      <c r="N150">
        <f t="shared" si="38"/>
        <v>28.449493519705527</v>
      </c>
      <c r="O150">
        <v>96</v>
      </c>
      <c r="P150">
        <f t="shared" si="39"/>
        <v>18.892646805978877</v>
      </c>
      <c r="Q150">
        <f t="shared" si="40"/>
        <v>124.08058110821665</v>
      </c>
      <c r="R150">
        <f t="shared" si="41"/>
        <v>6.7477811260864939</v>
      </c>
      <c r="S150">
        <v>176</v>
      </c>
      <c r="T150">
        <f t="shared" si="42"/>
        <v>15.967915440292078</v>
      </c>
      <c r="U150">
        <f t="shared" si="43"/>
        <v>125.36785920828035</v>
      </c>
      <c r="V150">
        <f t="shared" si="44"/>
        <v>22.405442446179933</v>
      </c>
      <c r="W150">
        <v>8</v>
      </c>
      <c r="X150">
        <f t="shared" si="45"/>
        <v>10.265148371436108</v>
      </c>
      <c r="Y150">
        <f t="shared" si="46"/>
        <v>38.137217100492904</v>
      </c>
      <c r="Z150">
        <f t="shared" si="47"/>
        <v>34.913443530592623</v>
      </c>
    </row>
    <row r="151" spans="1:26" x14ac:dyDescent="0.25">
      <c r="A151">
        <v>150</v>
      </c>
      <c r="B151">
        <v>18.947455572771808</v>
      </c>
      <c r="C151">
        <v>73.976413897194732</v>
      </c>
      <c r="D151">
        <f t="shared" si="32"/>
        <v>35.091027280456132</v>
      </c>
      <c r="G151">
        <v>58</v>
      </c>
      <c r="H151">
        <f t="shared" si="33"/>
        <v>7.0719091349133549</v>
      </c>
      <c r="I151">
        <f t="shared" si="34"/>
        <v>50.524418816647</v>
      </c>
      <c r="J151">
        <f t="shared" si="35"/>
        <v>8.2635193083140805</v>
      </c>
      <c r="K151">
        <v>113</v>
      </c>
      <c r="L151">
        <f t="shared" si="36"/>
        <v>9.0707841759463381</v>
      </c>
      <c r="M151">
        <f t="shared" si="37"/>
        <v>76.039309458804283</v>
      </c>
      <c r="N151">
        <f t="shared" si="38"/>
        <v>5.0805981591373808</v>
      </c>
      <c r="O151">
        <v>8</v>
      </c>
      <c r="P151">
        <f t="shared" si="39"/>
        <v>10.265148371436108</v>
      </c>
      <c r="Q151">
        <f t="shared" si="40"/>
        <v>38.137217100492904</v>
      </c>
      <c r="R151">
        <f t="shared" si="41"/>
        <v>38.760202027666097</v>
      </c>
      <c r="S151">
        <v>229</v>
      </c>
      <c r="T151">
        <f t="shared" si="42"/>
        <v>2.3950897594001708</v>
      </c>
      <c r="U151">
        <f t="shared" si="43"/>
        <v>57.457468653023476</v>
      </c>
      <c r="V151">
        <f t="shared" si="44"/>
        <v>14.867648415419795</v>
      </c>
      <c r="W151">
        <v>102</v>
      </c>
      <c r="X151">
        <f t="shared" si="45"/>
        <v>7.9116327609192982</v>
      </c>
      <c r="Y151">
        <f t="shared" si="46"/>
        <v>36.028465286882756</v>
      </c>
      <c r="Z151">
        <f t="shared" si="47"/>
        <v>28.498382580706629</v>
      </c>
    </row>
    <row r="152" spans="1:26" x14ac:dyDescent="0.25">
      <c r="A152">
        <v>151</v>
      </c>
      <c r="B152">
        <v>1.0075034823240281</v>
      </c>
      <c r="C152">
        <v>62.515344724619453</v>
      </c>
      <c r="D152">
        <f t="shared" si="32"/>
        <v>21.20827842224621</v>
      </c>
      <c r="G152">
        <v>129</v>
      </c>
      <c r="H152">
        <f t="shared" si="33"/>
        <v>17.612063437444313</v>
      </c>
      <c r="I152">
        <f t="shared" si="34"/>
        <v>95.521655887568556</v>
      </c>
      <c r="J152">
        <f t="shared" si="35"/>
        <v>1.9987963994624849</v>
      </c>
      <c r="K152">
        <v>182</v>
      </c>
      <c r="L152">
        <f t="shared" si="36"/>
        <v>9.9356124332540041</v>
      </c>
      <c r="M152">
        <f t="shared" si="37"/>
        <v>110.88189148094334</v>
      </c>
      <c r="N152">
        <f t="shared" si="38"/>
        <v>36.23015128635106</v>
      </c>
      <c r="O152">
        <v>131</v>
      </c>
      <c r="P152">
        <f t="shared" si="39"/>
        <v>3.8477030927314781</v>
      </c>
      <c r="Q152">
        <f t="shared" si="40"/>
        <v>27.038879698658736</v>
      </c>
      <c r="R152">
        <f t="shared" si="41"/>
        <v>19.781241134668054</v>
      </c>
      <c r="S152">
        <v>222</v>
      </c>
      <c r="T152">
        <f t="shared" si="42"/>
        <v>7.7555915759144796</v>
      </c>
      <c r="U152">
        <f t="shared" si="43"/>
        <v>29.979091009188121</v>
      </c>
      <c r="V152">
        <f t="shared" si="44"/>
        <v>36.454505089536312</v>
      </c>
      <c r="W152">
        <v>212</v>
      </c>
      <c r="X152">
        <f t="shared" si="45"/>
        <v>8.6670101153048673</v>
      </c>
      <c r="Y152">
        <f t="shared" si="46"/>
        <v>58.75479362039308</v>
      </c>
      <c r="Z152">
        <f t="shared" si="47"/>
        <v>8.5078317817900881</v>
      </c>
    </row>
    <row r="153" spans="1:26" x14ac:dyDescent="0.25">
      <c r="A153">
        <v>152</v>
      </c>
      <c r="B153">
        <v>6.5464742469386223</v>
      </c>
      <c r="C153">
        <v>59.34920685022928</v>
      </c>
      <c r="D153">
        <f t="shared" si="32"/>
        <v>2.8789150681915991</v>
      </c>
      <c r="G153">
        <v>188</v>
      </c>
      <c r="H153">
        <f t="shared" si="33"/>
        <v>16.515599794289393</v>
      </c>
      <c r="I153">
        <f t="shared" si="34"/>
        <v>102.60981162512755</v>
      </c>
      <c r="J153">
        <f t="shared" si="35"/>
        <v>9.1185976554610662</v>
      </c>
      <c r="K153">
        <v>249</v>
      </c>
      <c r="L153">
        <f t="shared" si="36"/>
        <v>17.064187907509016</v>
      </c>
      <c r="M153">
        <f t="shared" si="37"/>
        <v>104.06481160779387</v>
      </c>
      <c r="N153">
        <f t="shared" si="38"/>
        <v>1.0276952750155459</v>
      </c>
      <c r="O153">
        <v>188</v>
      </c>
      <c r="P153">
        <f t="shared" si="39"/>
        <v>16.515599794289393</v>
      </c>
      <c r="Q153">
        <f t="shared" si="40"/>
        <v>102.60981162512755</v>
      </c>
      <c r="R153">
        <f t="shared" si="41"/>
        <v>3.5822385840874489</v>
      </c>
      <c r="S153">
        <v>30</v>
      </c>
      <c r="T153">
        <f t="shared" si="42"/>
        <v>8.0033358609198402</v>
      </c>
      <c r="U153">
        <f t="shared" si="43"/>
        <v>99.741432617902746</v>
      </c>
      <c r="V153">
        <f t="shared" si="44"/>
        <v>32.205857748395509</v>
      </c>
      <c r="W153">
        <v>46</v>
      </c>
      <c r="X153">
        <f t="shared" si="45"/>
        <v>18.996072503141153</v>
      </c>
      <c r="Y153">
        <f t="shared" si="46"/>
        <v>69.156104623048336</v>
      </c>
      <c r="Z153">
        <f t="shared" si="47"/>
        <v>35.515660290664748</v>
      </c>
    </row>
    <row r="154" spans="1:26" x14ac:dyDescent="0.25">
      <c r="A154">
        <v>153</v>
      </c>
      <c r="B154">
        <v>4.3668901989169857</v>
      </c>
      <c r="C154">
        <v>60.652883612663288</v>
      </c>
      <c r="D154">
        <f t="shared" si="32"/>
        <v>6.6571934990496935</v>
      </c>
      <c r="G154">
        <v>249</v>
      </c>
      <c r="H154">
        <f t="shared" si="33"/>
        <v>17.064187907509016</v>
      </c>
      <c r="I154">
        <f t="shared" si="34"/>
        <v>104.06481160779387</v>
      </c>
      <c r="J154">
        <f t="shared" si="35"/>
        <v>8.5576691939565066</v>
      </c>
      <c r="K154">
        <v>52</v>
      </c>
      <c r="L154">
        <f t="shared" si="36"/>
        <v>9.7947330268798538</v>
      </c>
      <c r="M154">
        <f t="shared" si="37"/>
        <v>74.050141733287759</v>
      </c>
      <c r="N154">
        <f t="shared" si="38"/>
        <v>8.8230804422551046E-6</v>
      </c>
      <c r="O154">
        <v>233</v>
      </c>
      <c r="P154">
        <f t="shared" si="39"/>
        <v>4.4235120241407566</v>
      </c>
      <c r="Q154">
        <f t="shared" si="40"/>
        <v>20.453567869449095</v>
      </c>
      <c r="R154">
        <f t="shared" si="41"/>
        <v>29.065255677914902</v>
      </c>
      <c r="S154">
        <v>122</v>
      </c>
      <c r="T154">
        <f t="shared" si="42"/>
        <v>14.117518377115257</v>
      </c>
      <c r="U154">
        <f t="shared" si="43"/>
        <v>78.952823814172916</v>
      </c>
      <c r="V154">
        <f t="shared" si="44"/>
        <v>15.778935755994354</v>
      </c>
      <c r="W154">
        <v>72</v>
      </c>
      <c r="X154">
        <f t="shared" si="45"/>
        <v>4.9692265972480065</v>
      </c>
      <c r="Y154">
        <f t="shared" si="46"/>
        <v>92.065214037714838</v>
      </c>
      <c r="Z154">
        <f t="shared" si="47"/>
        <v>38.194985187742091</v>
      </c>
    </row>
    <row r="155" spans="1:26" x14ac:dyDescent="0.25">
      <c r="A155">
        <v>154</v>
      </c>
      <c r="B155">
        <v>18.596692103011357</v>
      </c>
      <c r="C155">
        <v>137.92643210792031</v>
      </c>
      <c r="D155">
        <f t="shared" si="32"/>
        <v>30.183847545476155</v>
      </c>
      <c r="G155">
        <v>149</v>
      </c>
      <c r="H155">
        <f t="shared" si="33"/>
        <v>18.490570981245224</v>
      </c>
      <c r="I155">
        <f t="shared" si="34"/>
        <v>77.159017687724514</v>
      </c>
      <c r="J155">
        <f t="shared" si="35"/>
        <v>23.589737042050025</v>
      </c>
      <c r="K155">
        <v>85</v>
      </c>
      <c r="L155">
        <f t="shared" si="36"/>
        <v>12.388527603761485</v>
      </c>
      <c r="M155">
        <f t="shared" si="37"/>
        <v>115.81049950753354</v>
      </c>
      <c r="N155">
        <f t="shared" si="38"/>
        <v>30.684209568595605</v>
      </c>
      <c r="O155">
        <v>183</v>
      </c>
      <c r="P155">
        <f t="shared" si="39"/>
        <v>0.25323351787738035</v>
      </c>
      <c r="Q155">
        <f t="shared" si="40"/>
        <v>5.6109917909742881</v>
      </c>
      <c r="R155">
        <f t="shared" si="41"/>
        <v>24.362560210150793</v>
      </c>
      <c r="S155">
        <v>229</v>
      </c>
      <c r="T155">
        <f t="shared" si="42"/>
        <v>2.3950897594001708</v>
      </c>
      <c r="U155">
        <f t="shared" si="43"/>
        <v>57.457468653023476</v>
      </c>
      <c r="V155">
        <f t="shared" si="44"/>
        <v>14.867648415419795</v>
      </c>
      <c r="W155">
        <v>208</v>
      </c>
      <c r="X155">
        <f t="shared" si="45"/>
        <v>8.2990116895097898</v>
      </c>
      <c r="Y155">
        <f t="shared" si="46"/>
        <v>81.008080358961095</v>
      </c>
      <c r="Z155">
        <f t="shared" si="47"/>
        <v>15.078248189472809</v>
      </c>
    </row>
    <row r="156" spans="1:26" x14ac:dyDescent="0.25">
      <c r="A156">
        <v>155</v>
      </c>
      <c r="B156">
        <v>10.961562455819248</v>
      </c>
      <c r="C156">
        <v>87.955196689369728</v>
      </c>
      <c r="D156">
        <f t="shared" si="32"/>
        <v>9.0509972300025296</v>
      </c>
      <c r="G156">
        <v>122</v>
      </c>
      <c r="H156">
        <f t="shared" si="33"/>
        <v>14.117518377115257</v>
      </c>
      <c r="I156">
        <f t="shared" si="34"/>
        <v>78.952823814172916</v>
      </c>
      <c r="J156">
        <f t="shared" si="35"/>
        <v>5.7260217796159552</v>
      </c>
      <c r="K156">
        <v>80</v>
      </c>
      <c r="L156">
        <f t="shared" si="36"/>
        <v>6.799638008786415</v>
      </c>
      <c r="M156">
        <f t="shared" si="37"/>
        <v>55.849778275567381</v>
      </c>
      <c r="N156">
        <f t="shared" si="38"/>
        <v>5.4105815317097985</v>
      </c>
      <c r="O156">
        <v>113</v>
      </c>
      <c r="P156">
        <f t="shared" si="39"/>
        <v>9.0707841759463381</v>
      </c>
      <c r="Q156">
        <f t="shared" si="40"/>
        <v>76.039309458804283</v>
      </c>
      <c r="R156">
        <f t="shared" si="41"/>
        <v>4.7396393756771502</v>
      </c>
      <c r="S156">
        <v>71</v>
      </c>
      <c r="T156">
        <f t="shared" si="42"/>
        <v>11.157645198965788</v>
      </c>
      <c r="U156">
        <f t="shared" si="43"/>
        <v>69.514344976826379</v>
      </c>
      <c r="V156">
        <f t="shared" si="44"/>
        <v>12.051753046558602</v>
      </c>
      <c r="W156">
        <v>104</v>
      </c>
      <c r="X156">
        <f t="shared" si="45"/>
        <v>15.252969470226756</v>
      </c>
      <c r="Y156">
        <f t="shared" si="46"/>
        <v>91.051241699854188</v>
      </c>
      <c r="Z156">
        <f t="shared" si="47"/>
        <v>6.3991332589282024E-2</v>
      </c>
    </row>
    <row r="157" spans="1:26" x14ac:dyDescent="0.25">
      <c r="A157">
        <v>156</v>
      </c>
      <c r="B157">
        <v>1.3300768949402442</v>
      </c>
      <c r="C157">
        <v>45.853823125324901</v>
      </c>
      <c r="D157">
        <f t="shared" si="32"/>
        <v>3.3283759012260825</v>
      </c>
      <c r="G157">
        <v>228</v>
      </c>
      <c r="H157">
        <f t="shared" si="33"/>
        <v>18.110499956542135</v>
      </c>
      <c r="I157">
        <f t="shared" si="34"/>
        <v>99.158733208138145</v>
      </c>
      <c r="J157">
        <f t="shared" si="35"/>
        <v>0.19335256173606297</v>
      </c>
      <c r="K157">
        <v>164</v>
      </c>
      <c r="L157">
        <f t="shared" si="36"/>
        <v>4.688358019678911</v>
      </c>
      <c r="M157">
        <f t="shared" si="37"/>
        <v>52.841282831820948</v>
      </c>
      <c r="N157">
        <f t="shared" si="38"/>
        <v>0.59660670412770145</v>
      </c>
      <c r="O157">
        <v>82</v>
      </c>
      <c r="P157">
        <f t="shared" si="39"/>
        <v>2.4355677895415417</v>
      </c>
      <c r="Q157">
        <f t="shared" si="40"/>
        <v>67.456564683636643</v>
      </c>
      <c r="R157">
        <f t="shared" si="41"/>
        <v>27.254843057802645</v>
      </c>
      <c r="S157">
        <v>214</v>
      </c>
      <c r="T157">
        <f t="shared" si="42"/>
        <v>7.5933530662436377</v>
      </c>
      <c r="U157">
        <f t="shared" si="43"/>
        <v>88.346819323483444</v>
      </c>
      <c r="V157">
        <f t="shared" si="44"/>
        <v>22.634868099258703</v>
      </c>
      <c r="W157">
        <v>144</v>
      </c>
      <c r="X157">
        <f t="shared" si="45"/>
        <v>5.0423537526518025</v>
      </c>
      <c r="Y157">
        <f t="shared" si="46"/>
        <v>52.318788871111607</v>
      </c>
      <c r="Z157">
        <f t="shared" si="47"/>
        <v>1.8162872472640714</v>
      </c>
    </row>
    <row r="158" spans="1:26" x14ac:dyDescent="0.25">
      <c r="A158">
        <v>157</v>
      </c>
      <c r="B158">
        <v>16.630152224183064</v>
      </c>
      <c r="C158">
        <v>64.22657133855428</v>
      </c>
      <c r="D158">
        <f t="shared" si="32"/>
        <v>36.08826320957742</v>
      </c>
      <c r="G158">
        <v>203</v>
      </c>
      <c r="H158">
        <f t="shared" si="33"/>
        <v>4.5377725618147702</v>
      </c>
      <c r="I158">
        <f t="shared" si="34"/>
        <v>37.979642760986394</v>
      </c>
      <c r="J158">
        <f t="shared" si="35"/>
        <v>11.495957243593352</v>
      </c>
      <c r="K158">
        <v>36</v>
      </c>
      <c r="L158">
        <f t="shared" si="36"/>
        <v>8.1751965001828708</v>
      </c>
      <c r="M158">
        <f t="shared" si="37"/>
        <v>98.49767638975058</v>
      </c>
      <c r="N158">
        <f t="shared" si="38"/>
        <v>31.363344250438651</v>
      </c>
      <c r="O158">
        <v>239</v>
      </c>
      <c r="P158">
        <f t="shared" si="39"/>
        <v>19.531180932922204</v>
      </c>
      <c r="Q158">
        <f t="shared" si="40"/>
        <v>63.21049366416409</v>
      </c>
      <c r="R158">
        <f t="shared" si="41"/>
        <v>57.114989632498563</v>
      </c>
      <c r="S158">
        <v>78</v>
      </c>
      <c r="T158">
        <f t="shared" si="42"/>
        <v>17.370090971925475</v>
      </c>
      <c r="U158">
        <f t="shared" si="43"/>
        <v>103.203662501884</v>
      </c>
      <c r="V158">
        <f t="shared" si="44"/>
        <v>5.995700023617843</v>
      </c>
      <c r="W158">
        <v>246</v>
      </c>
      <c r="X158">
        <f t="shared" si="45"/>
        <v>7.9241735894663812</v>
      </c>
      <c r="Y158">
        <f t="shared" si="46"/>
        <v>43.5002142391576</v>
      </c>
      <c r="Z158">
        <f t="shared" si="47"/>
        <v>21.072053201583021</v>
      </c>
    </row>
    <row r="159" spans="1:26" x14ac:dyDescent="0.25">
      <c r="A159">
        <v>158</v>
      </c>
      <c r="B159">
        <v>15.793892177524555</v>
      </c>
      <c r="C159">
        <v>104.45318231521829</v>
      </c>
      <c r="D159">
        <f t="shared" si="32"/>
        <v>7.2969567739060324</v>
      </c>
      <c r="G159">
        <v>88</v>
      </c>
      <c r="H159">
        <f t="shared" si="33"/>
        <v>16.042377469949066</v>
      </c>
      <c r="I159">
        <f t="shared" si="34"/>
        <v>110.87252921334445</v>
      </c>
      <c r="J159">
        <f t="shared" si="35"/>
        <v>19.120292667843202</v>
      </c>
      <c r="K159">
        <v>52</v>
      </c>
      <c r="L159">
        <f t="shared" si="36"/>
        <v>9.7947330268798538</v>
      </c>
      <c r="M159">
        <f t="shared" si="37"/>
        <v>74.050141733287759</v>
      </c>
      <c r="N159">
        <f t="shared" si="38"/>
        <v>8.8230804422551046E-6</v>
      </c>
      <c r="O159">
        <v>182</v>
      </c>
      <c r="P159">
        <f t="shared" si="39"/>
        <v>9.9356124332540041</v>
      </c>
      <c r="Q159">
        <f t="shared" si="40"/>
        <v>110.88189148094334</v>
      </c>
      <c r="R159">
        <f t="shared" si="41"/>
        <v>35.528942197266005</v>
      </c>
      <c r="S159">
        <v>102</v>
      </c>
      <c r="T159">
        <f t="shared" si="42"/>
        <v>7.9116327609192982</v>
      </c>
      <c r="U159">
        <f t="shared" si="43"/>
        <v>36.028465286882756</v>
      </c>
      <c r="V159">
        <f t="shared" si="44"/>
        <v>31.099209681266984</v>
      </c>
      <c r="W159">
        <v>38</v>
      </c>
      <c r="X159">
        <f t="shared" si="45"/>
        <v>12.868115096955993</v>
      </c>
      <c r="Y159">
        <f t="shared" si="46"/>
        <v>79.985381164409276</v>
      </c>
      <c r="Z159">
        <f t="shared" si="47"/>
        <v>2.4925383719486263</v>
      </c>
    </row>
    <row r="160" spans="1:26" x14ac:dyDescent="0.25">
      <c r="A160">
        <v>159</v>
      </c>
      <c r="B160">
        <v>11.738436721629244</v>
      </c>
      <c r="C160">
        <v>78.233609098748744</v>
      </c>
      <c r="D160">
        <f t="shared" si="32"/>
        <v>3.6048953808793769</v>
      </c>
      <c r="G160">
        <v>136</v>
      </c>
      <c r="H160">
        <f t="shared" si="33"/>
        <v>10.140084129200117</v>
      </c>
      <c r="I160">
        <f t="shared" si="34"/>
        <v>90.897637241263979</v>
      </c>
      <c r="J160">
        <f t="shared" si="35"/>
        <v>20.834899145928183</v>
      </c>
      <c r="K160">
        <v>191</v>
      </c>
      <c r="L160">
        <f t="shared" si="36"/>
        <v>12.826334504399718</v>
      </c>
      <c r="M160">
        <f t="shared" si="37"/>
        <v>104.13231804610997</v>
      </c>
      <c r="N160">
        <f t="shared" si="38"/>
        <v>17.136485199903767</v>
      </c>
      <c r="O160">
        <v>246</v>
      </c>
      <c r="P160">
        <f t="shared" si="39"/>
        <v>7.9241735894663812</v>
      </c>
      <c r="Q160">
        <f t="shared" si="40"/>
        <v>43.5002142391576</v>
      </c>
      <c r="R160">
        <f t="shared" si="41"/>
        <v>22.425518530937797</v>
      </c>
      <c r="S160">
        <v>246</v>
      </c>
      <c r="T160">
        <f t="shared" si="42"/>
        <v>7.9241735894663812</v>
      </c>
      <c r="U160">
        <f t="shared" si="43"/>
        <v>43.5002142391576</v>
      </c>
      <c r="V160">
        <f t="shared" si="44"/>
        <v>23.683242951482612</v>
      </c>
      <c r="W160">
        <v>59</v>
      </c>
      <c r="X160">
        <f t="shared" si="45"/>
        <v>3.4106567458129189</v>
      </c>
      <c r="Y160">
        <f t="shared" si="46"/>
        <v>73.94318184665488</v>
      </c>
      <c r="Z160">
        <f t="shared" si="47"/>
        <v>25.717681900581539</v>
      </c>
    </row>
    <row r="161" spans="1:26" x14ac:dyDescent="0.25">
      <c r="A161">
        <v>160</v>
      </c>
      <c r="B161">
        <v>5.2466524056544861</v>
      </c>
      <c r="C161">
        <v>74.688133352487711</v>
      </c>
      <c r="D161">
        <f t="shared" si="32"/>
        <v>17.369523722195151</v>
      </c>
      <c r="G161">
        <v>54</v>
      </c>
      <c r="H161">
        <f t="shared" si="33"/>
        <v>18.715555908073849</v>
      </c>
      <c r="I161">
        <f t="shared" si="34"/>
        <v>73.230892929889066</v>
      </c>
      <c r="J161">
        <f t="shared" si="35"/>
        <v>28.344626913044159</v>
      </c>
      <c r="K161">
        <v>219</v>
      </c>
      <c r="L161">
        <f t="shared" si="36"/>
        <v>15.910304251232965</v>
      </c>
      <c r="M161">
        <f t="shared" si="37"/>
        <v>84.193547269645052</v>
      </c>
      <c r="N161">
        <f t="shared" si="38"/>
        <v>15.971593227986695</v>
      </c>
      <c r="O161">
        <v>1</v>
      </c>
      <c r="P161">
        <f t="shared" si="39"/>
        <v>12.190573546427748</v>
      </c>
      <c r="Q161">
        <f t="shared" si="40"/>
        <v>56.894060889088678</v>
      </c>
      <c r="R161">
        <f t="shared" si="41"/>
        <v>29.02744567847154</v>
      </c>
      <c r="S161">
        <v>22</v>
      </c>
      <c r="T161">
        <f t="shared" si="42"/>
        <v>18.592161056237618</v>
      </c>
      <c r="U161">
        <f t="shared" si="43"/>
        <v>134.6799998931194</v>
      </c>
      <c r="V161">
        <f t="shared" si="44"/>
        <v>20.044809496586765</v>
      </c>
      <c r="W161">
        <v>189</v>
      </c>
      <c r="X161">
        <f t="shared" si="45"/>
        <v>1.1898398353421014</v>
      </c>
      <c r="Y161">
        <f t="shared" si="46"/>
        <v>76.492886750879237</v>
      </c>
      <c r="Z161">
        <f t="shared" si="47"/>
        <v>36.31059987816316</v>
      </c>
    </row>
    <row r="162" spans="1:26" x14ac:dyDescent="0.25">
      <c r="A162">
        <v>161</v>
      </c>
      <c r="B162">
        <v>19.430937359643107</v>
      </c>
      <c r="C162">
        <v>133.38355980611706</v>
      </c>
      <c r="D162">
        <f t="shared" si="32"/>
        <v>22.489976230838948</v>
      </c>
      <c r="G162">
        <v>220</v>
      </c>
      <c r="H162">
        <f t="shared" si="33"/>
        <v>12.726386864050824</v>
      </c>
      <c r="I162">
        <f t="shared" si="34"/>
        <v>62.625053064618733</v>
      </c>
      <c r="J162">
        <f t="shared" si="35"/>
        <v>16.941721160525042</v>
      </c>
      <c r="K162">
        <v>128</v>
      </c>
      <c r="L162">
        <f t="shared" si="36"/>
        <v>17.953733749006492</v>
      </c>
      <c r="M162">
        <f t="shared" si="37"/>
        <v>102.62006889505501</v>
      </c>
      <c r="N162">
        <f t="shared" si="38"/>
        <v>6.2710170330760064</v>
      </c>
      <c r="O162">
        <v>43</v>
      </c>
      <c r="P162">
        <f t="shared" si="39"/>
        <v>9.9922672289930059</v>
      </c>
      <c r="Q162">
        <f t="shared" si="40"/>
        <v>49.01789412477045</v>
      </c>
      <c r="R162">
        <f t="shared" si="41"/>
        <v>26.600584994732568</v>
      </c>
      <c r="S162">
        <v>39</v>
      </c>
      <c r="T162">
        <f t="shared" si="42"/>
        <v>8.3640258687497102</v>
      </c>
      <c r="U162">
        <f t="shared" si="43"/>
        <v>72.185222804341365</v>
      </c>
      <c r="V162">
        <f t="shared" si="44"/>
        <v>3.0452810310591332</v>
      </c>
      <c r="W162">
        <v>119</v>
      </c>
      <c r="X162">
        <f t="shared" si="45"/>
        <v>7.8349302556090077</v>
      </c>
      <c r="Y162">
        <f t="shared" si="46"/>
        <v>36.550753152391586</v>
      </c>
      <c r="Z162">
        <f t="shared" si="47"/>
        <v>27.698298472489888</v>
      </c>
    </row>
    <row r="163" spans="1:26" x14ac:dyDescent="0.25">
      <c r="A163">
        <v>162</v>
      </c>
      <c r="B163">
        <v>19.176529812957973</v>
      </c>
      <c r="C163">
        <v>73.234638739899225</v>
      </c>
      <c r="D163">
        <f t="shared" si="32"/>
        <v>36.698030857037594</v>
      </c>
      <c r="G163">
        <v>103</v>
      </c>
      <c r="H163">
        <f t="shared" si="33"/>
        <v>4.1054665286050218</v>
      </c>
      <c r="I163">
        <f t="shared" si="34"/>
        <v>20.162069235888257</v>
      </c>
      <c r="J163">
        <f t="shared" si="35"/>
        <v>27.724910804216762</v>
      </c>
      <c r="K163">
        <v>118</v>
      </c>
      <c r="L163">
        <f t="shared" si="36"/>
        <v>16.381755362806128</v>
      </c>
      <c r="M163">
        <f t="shared" si="37"/>
        <v>81.691924798880876</v>
      </c>
      <c r="N163">
        <f t="shared" si="38"/>
        <v>20.48642764328725</v>
      </c>
      <c r="O163">
        <v>188</v>
      </c>
      <c r="P163">
        <f t="shared" si="39"/>
        <v>16.515599794289393</v>
      </c>
      <c r="Q163">
        <f t="shared" si="40"/>
        <v>102.60981162512755</v>
      </c>
      <c r="R163">
        <f t="shared" si="41"/>
        <v>3.5822385840874489</v>
      </c>
      <c r="S163">
        <v>8</v>
      </c>
      <c r="T163">
        <f t="shared" si="42"/>
        <v>10.265148371436108</v>
      </c>
      <c r="U163">
        <f t="shared" si="43"/>
        <v>38.137217100492904</v>
      </c>
      <c r="V163">
        <f t="shared" si="44"/>
        <v>39.459011115774508</v>
      </c>
      <c r="W163">
        <v>136</v>
      </c>
      <c r="X163">
        <f t="shared" si="45"/>
        <v>10.140084129200117</v>
      </c>
      <c r="Y163">
        <f t="shared" si="46"/>
        <v>90.897637241263979</v>
      </c>
      <c r="Z163">
        <f t="shared" si="47"/>
        <v>18.29992630784119</v>
      </c>
    </row>
    <row r="164" spans="1:26" x14ac:dyDescent="0.25">
      <c r="A164">
        <v>163</v>
      </c>
      <c r="B164">
        <v>4.1704267997663695</v>
      </c>
      <c r="C164">
        <v>20.275828130610225</v>
      </c>
      <c r="D164">
        <f t="shared" si="32"/>
        <v>32.977806847705359</v>
      </c>
      <c r="G164">
        <v>162</v>
      </c>
      <c r="H164">
        <f t="shared" si="33"/>
        <v>19.176529812957973</v>
      </c>
      <c r="I164">
        <f t="shared" si="34"/>
        <v>73.234638739899225</v>
      </c>
      <c r="J164">
        <f t="shared" si="35"/>
        <v>30.034848552351285</v>
      </c>
      <c r="K164">
        <v>5</v>
      </c>
      <c r="L164">
        <f t="shared" si="36"/>
        <v>18.359957565796655</v>
      </c>
      <c r="M164">
        <f t="shared" si="37"/>
        <v>73.391024111213667</v>
      </c>
      <c r="N164">
        <f t="shared" si="38"/>
        <v>37.23473720539652</v>
      </c>
      <c r="O164">
        <v>76</v>
      </c>
      <c r="P164">
        <f t="shared" si="39"/>
        <v>11.301984593892238</v>
      </c>
      <c r="Q164">
        <f t="shared" si="40"/>
        <v>88.868696307827236</v>
      </c>
      <c r="R164">
        <f t="shared" si="41"/>
        <v>7.1118306255723667</v>
      </c>
      <c r="S164">
        <v>96</v>
      </c>
      <c r="T164">
        <f t="shared" si="42"/>
        <v>18.892646805978877</v>
      </c>
      <c r="U164">
        <f t="shared" si="43"/>
        <v>124.08058110821665</v>
      </c>
      <c r="V164">
        <f t="shared" si="44"/>
        <v>8.1088153104372935</v>
      </c>
      <c r="W164">
        <v>24</v>
      </c>
      <c r="X164">
        <f t="shared" si="45"/>
        <v>3.3957675617944805</v>
      </c>
      <c r="Y164">
        <f t="shared" si="46"/>
        <v>79.563918416876533</v>
      </c>
      <c r="Z164">
        <f t="shared" si="47"/>
        <v>31.39234316805495</v>
      </c>
    </row>
    <row r="165" spans="1:26" x14ac:dyDescent="0.25">
      <c r="A165">
        <v>164</v>
      </c>
      <c r="B165">
        <v>4.688358019678911</v>
      </c>
      <c r="C165">
        <v>52.841282831820948</v>
      </c>
      <c r="D165">
        <f t="shared" si="32"/>
        <v>2.3686123106212911</v>
      </c>
      <c r="G165">
        <v>143</v>
      </c>
      <c r="H165">
        <f t="shared" si="33"/>
        <v>8.7273542537640836</v>
      </c>
      <c r="I165">
        <f t="shared" si="34"/>
        <v>59.532813591228184</v>
      </c>
      <c r="J165">
        <f t="shared" si="35"/>
        <v>5.3384843850226176</v>
      </c>
      <c r="K165">
        <v>54</v>
      </c>
      <c r="L165">
        <f t="shared" si="36"/>
        <v>18.715555908073849</v>
      </c>
      <c r="M165">
        <f t="shared" si="37"/>
        <v>73.230892929889066</v>
      </c>
      <c r="N165">
        <f t="shared" si="38"/>
        <v>38.913360575107198</v>
      </c>
      <c r="O165">
        <v>107</v>
      </c>
      <c r="P165">
        <f t="shared" si="39"/>
        <v>2.9259321546761763</v>
      </c>
      <c r="Q165">
        <f t="shared" si="40"/>
        <v>19.155857645577303</v>
      </c>
      <c r="R165">
        <f t="shared" si="41"/>
        <v>23.344104891208026</v>
      </c>
      <c r="S165">
        <v>143</v>
      </c>
      <c r="T165">
        <f t="shared" si="42"/>
        <v>8.7273542537640836</v>
      </c>
      <c r="U165">
        <f t="shared" si="43"/>
        <v>59.532813591228184</v>
      </c>
      <c r="V165">
        <f t="shared" si="44"/>
        <v>11.223230717375813</v>
      </c>
      <c r="W165">
        <v>150</v>
      </c>
      <c r="X165">
        <f t="shared" si="45"/>
        <v>18.947455572771808</v>
      </c>
      <c r="Y165">
        <f t="shared" si="46"/>
        <v>73.976413897194732</v>
      </c>
      <c r="Z165">
        <f t="shared" si="47"/>
        <v>30.519273318222055</v>
      </c>
    </row>
    <row r="166" spans="1:26" x14ac:dyDescent="0.25">
      <c r="A166">
        <v>165</v>
      </c>
      <c r="B166">
        <v>15.590043708026311</v>
      </c>
      <c r="C166">
        <v>99.294874143985979</v>
      </c>
      <c r="D166">
        <f t="shared" si="32"/>
        <v>2.908597632710844</v>
      </c>
      <c r="G166">
        <v>100</v>
      </c>
      <c r="H166">
        <f t="shared" si="33"/>
        <v>13.294036916266878</v>
      </c>
      <c r="I166">
        <f t="shared" si="34"/>
        <v>80.123882366027487</v>
      </c>
      <c r="J166">
        <f t="shared" si="35"/>
        <v>1.5288683121629489</v>
      </c>
      <c r="K166">
        <v>239</v>
      </c>
      <c r="L166">
        <f t="shared" si="36"/>
        <v>19.531180932922204</v>
      </c>
      <c r="M166">
        <f t="shared" si="37"/>
        <v>63.21049366416409</v>
      </c>
      <c r="N166">
        <f t="shared" si="38"/>
        <v>52.4166788582639</v>
      </c>
      <c r="O166">
        <v>62</v>
      </c>
      <c r="P166">
        <f t="shared" si="39"/>
        <v>3.5940654377248094</v>
      </c>
      <c r="Q166">
        <f t="shared" si="40"/>
        <v>46.650081336154138</v>
      </c>
      <c r="R166">
        <f t="shared" si="41"/>
        <v>1.0187100873001889</v>
      </c>
      <c r="S166">
        <v>120</v>
      </c>
      <c r="T166">
        <f t="shared" si="42"/>
        <v>17.383763574260186</v>
      </c>
      <c r="U166">
        <f t="shared" si="43"/>
        <v>132.46035084558744</v>
      </c>
      <c r="V166">
        <f t="shared" si="44"/>
        <v>23.200171912095072</v>
      </c>
      <c r="W166">
        <v>221</v>
      </c>
      <c r="X166">
        <f t="shared" si="45"/>
        <v>10.711840057003347</v>
      </c>
      <c r="Y166">
        <f t="shared" si="46"/>
        <v>92.25070385229516</v>
      </c>
      <c r="Z166">
        <f t="shared" si="47"/>
        <v>17.582243758239628</v>
      </c>
    </row>
    <row r="167" spans="1:26" x14ac:dyDescent="0.25">
      <c r="A167">
        <v>166</v>
      </c>
      <c r="B167">
        <v>16.902012235233485</v>
      </c>
      <c r="C167">
        <v>130.55040593466475</v>
      </c>
      <c r="D167">
        <f t="shared" si="32"/>
        <v>29.208738306405586</v>
      </c>
      <c r="G167">
        <v>131</v>
      </c>
      <c r="H167">
        <f t="shared" si="33"/>
        <v>3.8477030927314781</v>
      </c>
      <c r="I167">
        <f t="shared" si="34"/>
        <v>27.038879698658736</v>
      </c>
      <c r="J167">
        <f t="shared" si="35"/>
        <v>19.900882146733665</v>
      </c>
      <c r="K167">
        <v>85</v>
      </c>
      <c r="L167">
        <f t="shared" si="36"/>
        <v>12.388527603761485</v>
      </c>
      <c r="M167">
        <f t="shared" si="37"/>
        <v>115.81049950753354</v>
      </c>
      <c r="N167">
        <f t="shared" si="38"/>
        <v>30.684209568595605</v>
      </c>
      <c r="O167">
        <v>45</v>
      </c>
      <c r="P167">
        <f t="shared" si="39"/>
        <v>11.395941914368017</v>
      </c>
      <c r="Q167">
        <f t="shared" si="40"/>
        <v>96.794949664840459</v>
      </c>
      <c r="R167">
        <f t="shared" si="41"/>
        <v>14.597724582200712</v>
      </c>
      <c r="S167">
        <v>169</v>
      </c>
      <c r="T167">
        <f t="shared" si="42"/>
        <v>15.655468997568835</v>
      </c>
      <c r="U167">
        <f t="shared" si="43"/>
        <v>122.88934989954971</v>
      </c>
      <c r="V167">
        <f t="shared" si="44"/>
        <v>21.316710289645428</v>
      </c>
      <c r="W167">
        <v>217</v>
      </c>
      <c r="X167">
        <f t="shared" si="45"/>
        <v>9.6149691708315643</v>
      </c>
      <c r="Y167">
        <f t="shared" si="46"/>
        <v>107.07252209155351</v>
      </c>
      <c r="Z167">
        <f t="shared" si="47"/>
        <v>36.376639029780875</v>
      </c>
    </row>
    <row r="168" spans="1:26" x14ac:dyDescent="0.25">
      <c r="A168">
        <v>167</v>
      </c>
      <c r="B168">
        <v>13.683300999403954</v>
      </c>
      <c r="C168">
        <v>60.174715548142437</v>
      </c>
      <c r="D168">
        <f t="shared" si="32"/>
        <v>29.009668779945251</v>
      </c>
      <c r="G168">
        <v>128</v>
      </c>
      <c r="H168">
        <f t="shared" si="33"/>
        <v>17.953733749006492</v>
      </c>
      <c r="I168">
        <f t="shared" si="34"/>
        <v>102.62006889505501</v>
      </c>
      <c r="J168">
        <f t="shared" si="35"/>
        <v>3.8440609679928599</v>
      </c>
      <c r="K168">
        <v>174</v>
      </c>
      <c r="L168">
        <f t="shared" si="36"/>
        <v>13.642173024692504</v>
      </c>
      <c r="M168">
        <f t="shared" si="37"/>
        <v>102.16263230976273</v>
      </c>
      <c r="N168">
        <f t="shared" si="38"/>
        <v>11.6829687681835</v>
      </c>
      <c r="O168">
        <v>53</v>
      </c>
      <c r="P168">
        <f t="shared" si="39"/>
        <v>17.022324583017646</v>
      </c>
      <c r="Q168">
        <f t="shared" si="40"/>
        <v>120.40973264072613</v>
      </c>
      <c r="R168">
        <f t="shared" si="41"/>
        <v>11.842763447076592</v>
      </c>
      <c r="S168">
        <v>49</v>
      </c>
      <c r="T168">
        <f t="shared" si="42"/>
        <v>17.156127964886316</v>
      </c>
      <c r="U168">
        <f t="shared" si="43"/>
        <v>119.57620275938908</v>
      </c>
      <c r="V168">
        <f t="shared" si="44"/>
        <v>11.328558217956584</v>
      </c>
      <c r="W168">
        <v>44</v>
      </c>
      <c r="X168">
        <f t="shared" si="45"/>
        <v>15.854222933319285</v>
      </c>
      <c r="Y168">
        <f t="shared" si="46"/>
        <v>128.37515302701269</v>
      </c>
      <c r="Z168">
        <f t="shared" si="47"/>
        <v>35.082338541570486</v>
      </c>
    </row>
    <row r="169" spans="1:26" x14ac:dyDescent="0.25">
      <c r="A169">
        <v>168</v>
      </c>
      <c r="B169">
        <v>18.212224647874045</v>
      </c>
      <c r="C169">
        <v>125.85118201386788</v>
      </c>
      <c r="D169">
        <f t="shared" si="32"/>
        <v>19.560756228442969</v>
      </c>
      <c r="G169">
        <v>151</v>
      </c>
      <c r="H169">
        <f t="shared" si="33"/>
        <v>1.0075034823240281</v>
      </c>
      <c r="I169">
        <f t="shared" si="34"/>
        <v>62.515344724619453</v>
      </c>
      <c r="J169">
        <f t="shared" si="35"/>
        <v>26.012628531091604</v>
      </c>
      <c r="K169">
        <v>110</v>
      </c>
      <c r="L169">
        <f t="shared" si="36"/>
        <v>16.619498461697415</v>
      </c>
      <c r="M169">
        <f t="shared" si="37"/>
        <v>115.90045998624069</v>
      </c>
      <c r="N169">
        <f t="shared" si="38"/>
        <v>12.706886167625029</v>
      </c>
      <c r="O169">
        <v>232</v>
      </c>
      <c r="P169">
        <f t="shared" si="39"/>
        <v>0.54968725809317887</v>
      </c>
      <c r="Q169">
        <f t="shared" si="40"/>
        <v>82.939735389446113</v>
      </c>
      <c r="R169">
        <f t="shared" si="41"/>
        <v>51.576763270524708</v>
      </c>
      <c r="S169">
        <v>194</v>
      </c>
      <c r="T169">
        <f t="shared" si="42"/>
        <v>12.256353263528688</v>
      </c>
      <c r="U169">
        <f t="shared" si="43"/>
        <v>99.72607791409439</v>
      </c>
      <c r="V169">
        <f t="shared" si="44"/>
        <v>13.272872353960452</v>
      </c>
      <c r="W169">
        <v>242</v>
      </c>
      <c r="X169">
        <f t="shared" si="45"/>
        <v>7.0080148873361718</v>
      </c>
      <c r="Y169">
        <f t="shared" si="46"/>
        <v>60.668033549983328</v>
      </c>
      <c r="Z169">
        <f t="shared" si="47"/>
        <v>0.58614872331252599</v>
      </c>
    </row>
    <row r="170" spans="1:26" x14ac:dyDescent="0.25">
      <c r="A170">
        <v>169</v>
      </c>
      <c r="B170">
        <v>15.655468997568835</v>
      </c>
      <c r="C170">
        <v>122.88934989954971</v>
      </c>
      <c r="D170">
        <f t="shared" si="32"/>
        <v>26.255957781534164</v>
      </c>
      <c r="G170">
        <v>49</v>
      </c>
      <c r="H170">
        <f t="shared" si="33"/>
        <v>17.156127964886316</v>
      </c>
      <c r="I170">
        <f t="shared" si="34"/>
        <v>119.57620275938908</v>
      </c>
      <c r="J170">
        <f t="shared" si="35"/>
        <v>23.731202903220655</v>
      </c>
      <c r="K170">
        <v>182</v>
      </c>
      <c r="L170">
        <f t="shared" si="36"/>
        <v>9.9356124332540041</v>
      </c>
      <c r="M170">
        <f t="shared" si="37"/>
        <v>110.88189148094334</v>
      </c>
      <c r="N170">
        <f t="shared" si="38"/>
        <v>36.23015128635106</v>
      </c>
      <c r="O170">
        <v>172</v>
      </c>
      <c r="P170">
        <f t="shared" si="39"/>
        <v>2.2849019862734332</v>
      </c>
      <c r="Q170">
        <f t="shared" si="40"/>
        <v>65.962001123737423</v>
      </c>
      <c r="R170">
        <f t="shared" si="41"/>
        <v>26.46642035472739</v>
      </c>
      <c r="S170">
        <v>170</v>
      </c>
      <c r="T170">
        <f t="shared" si="42"/>
        <v>19.753169627272452</v>
      </c>
      <c r="U170">
        <f t="shared" si="43"/>
        <v>63.425061003131518</v>
      </c>
      <c r="V170">
        <f t="shared" si="44"/>
        <v>56.374352648640226</v>
      </c>
      <c r="W170">
        <v>245</v>
      </c>
      <c r="X170">
        <f t="shared" si="45"/>
        <v>18.624380852156257</v>
      </c>
      <c r="Y170">
        <f t="shared" si="46"/>
        <v>120.08402027097991</v>
      </c>
      <c r="Z170">
        <f t="shared" si="47"/>
        <v>16.758424477451371</v>
      </c>
    </row>
    <row r="171" spans="1:26" x14ac:dyDescent="0.25">
      <c r="A171">
        <v>170</v>
      </c>
      <c r="B171">
        <v>19.753169627272452</v>
      </c>
      <c r="C171">
        <v>63.425061003131518</v>
      </c>
      <c r="D171">
        <f t="shared" si="32"/>
        <v>48.685614966897262</v>
      </c>
      <c r="G171">
        <v>195</v>
      </c>
      <c r="H171">
        <f t="shared" si="33"/>
        <v>13.47551169188713</v>
      </c>
      <c r="I171">
        <f t="shared" si="34"/>
        <v>62.383041056463682</v>
      </c>
      <c r="J171">
        <f t="shared" si="35"/>
        <v>19.936585467660251</v>
      </c>
      <c r="K171">
        <v>180</v>
      </c>
      <c r="L171">
        <f t="shared" si="36"/>
        <v>8.414629580322444</v>
      </c>
      <c r="M171">
        <f t="shared" si="37"/>
        <v>70.267390716363167</v>
      </c>
      <c r="N171">
        <f t="shared" si="38"/>
        <v>2.1106205659377082</v>
      </c>
      <c r="O171">
        <v>239</v>
      </c>
      <c r="P171">
        <f t="shared" si="39"/>
        <v>19.531180932922204</v>
      </c>
      <c r="Q171">
        <f t="shared" si="40"/>
        <v>63.21049366416409</v>
      </c>
      <c r="R171">
        <f t="shared" si="41"/>
        <v>57.114989632498563</v>
      </c>
      <c r="S171">
        <v>18</v>
      </c>
      <c r="T171">
        <f t="shared" si="42"/>
        <v>18.664752320950882</v>
      </c>
      <c r="U171">
        <f t="shared" si="43"/>
        <v>138.41177246004526</v>
      </c>
      <c r="V171">
        <f t="shared" si="44"/>
        <v>23.453692545974164</v>
      </c>
      <c r="W171">
        <v>115</v>
      </c>
      <c r="X171">
        <f t="shared" si="45"/>
        <v>19.538172506844855</v>
      </c>
      <c r="Y171">
        <f t="shared" si="46"/>
        <v>118.84320426799178</v>
      </c>
      <c r="Z171">
        <f t="shared" si="47"/>
        <v>12.208096128504948</v>
      </c>
    </row>
    <row r="172" spans="1:26" x14ac:dyDescent="0.25">
      <c r="A172">
        <v>171</v>
      </c>
      <c r="B172">
        <v>17.542906670394924</v>
      </c>
      <c r="C172">
        <v>87.081545224848938</v>
      </c>
      <c r="D172">
        <f t="shared" si="32"/>
        <v>16.680822690850874</v>
      </c>
      <c r="G172">
        <v>67</v>
      </c>
      <c r="H172">
        <f t="shared" si="33"/>
        <v>7.9985612430784103</v>
      </c>
      <c r="I172">
        <f t="shared" si="34"/>
        <v>87.119571645845227</v>
      </c>
      <c r="J172">
        <f t="shared" si="35"/>
        <v>24.926411465055558</v>
      </c>
      <c r="K172">
        <v>28</v>
      </c>
      <c r="L172">
        <f t="shared" si="36"/>
        <v>10.23133242241177</v>
      </c>
      <c r="M172">
        <f t="shared" si="37"/>
        <v>68.927227364336588</v>
      </c>
      <c r="N172">
        <f t="shared" si="38"/>
        <v>6.9873097561638602</v>
      </c>
      <c r="O172">
        <v>25</v>
      </c>
      <c r="P172">
        <f t="shared" si="39"/>
        <v>8.6716820682028946</v>
      </c>
      <c r="Q172">
        <f t="shared" si="40"/>
        <v>76.86487073368771</v>
      </c>
      <c r="R172">
        <f t="shared" si="41"/>
        <v>7.4357133894115179</v>
      </c>
      <c r="S172">
        <v>25</v>
      </c>
      <c r="T172">
        <f t="shared" si="42"/>
        <v>8.6716820682028946</v>
      </c>
      <c r="U172">
        <f t="shared" si="43"/>
        <v>76.86487073368771</v>
      </c>
      <c r="V172">
        <f t="shared" si="44"/>
        <v>6.3564590459943631</v>
      </c>
      <c r="W172">
        <v>150</v>
      </c>
      <c r="X172">
        <f t="shared" si="45"/>
        <v>18.947455572771808</v>
      </c>
      <c r="Y172">
        <f t="shared" si="46"/>
        <v>73.976413897194732</v>
      </c>
      <c r="Z172">
        <f t="shared" si="47"/>
        <v>30.519273318222055</v>
      </c>
    </row>
    <row r="173" spans="1:26" x14ac:dyDescent="0.25">
      <c r="A173">
        <v>172</v>
      </c>
      <c r="B173">
        <v>2.2849019862734332</v>
      </c>
      <c r="C173">
        <v>65.962001123737423</v>
      </c>
      <c r="D173">
        <f t="shared" si="32"/>
        <v>19.830116948031161</v>
      </c>
      <c r="G173">
        <v>71</v>
      </c>
      <c r="H173">
        <f t="shared" si="33"/>
        <v>11.157645198965788</v>
      </c>
      <c r="I173">
        <f t="shared" si="34"/>
        <v>69.514344976826379</v>
      </c>
      <c r="J173">
        <f t="shared" si="35"/>
        <v>4.2876835894284184</v>
      </c>
      <c r="K173">
        <v>196</v>
      </c>
      <c r="L173">
        <f t="shared" si="36"/>
        <v>8.1346687974050091</v>
      </c>
      <c r="M173">
        <f t="shared" si="37"/>
        <v>103.08402445778215</v>
      </c>
      <c r="N173">
        <f t="shared" si="38"/>
        <v>36.122755555175189</v>
      </c>
      <c r="O173">
        <v>54</v>
      </c>
      <c r="P173">
        <f t="shared" si="39"/>
        <v>18.715555908073849</v>
      </c>
      <c r="Q173">
        <f t="shared" si="40"/>
        <v>73.230892929889066</v>
      </c>
      <c r="R173">
        <f t="shared" si="41"/>
        <v>43.271916996967207</v>
      </c>
      <c r="S173">
        <v>152</v>
      </c>
      <c r="T173">
        <f t="shared" si="42"/>
        <v>6.5464742469386223</v>
      </c>
      <c r="U173">
        <f t="shared" si="43"/>
        <v>59.34920685022928</v>
      </c>
      <c r="V173">
        <f t="shared" si="44"/>
        <v>1.7061758705834258</v>
      </c>
      <c r="W173">
        <v>197</v>
      </c>
      <c r="X173">
        <f t="shared" si="45"/>
        <v>5.3856406230601799</v>
      </c>
      <c r="Y173">
        <f t="shared" si="46"/>
        <v>30.384650381801816</v>
      </c>
      <c r="Z173">
        <f t="shared" si="47"/>
        <v>24.993720233730407</v>
      </c>
    </row>
    <row r="174" spans="1:26" x14ac:dyDescent="0.25">
      <c r="A174">
        <v>173</v>
      </c>
      <c r="B174">
        <v>9.4773262092402639</v>
      </c>
      <c r="C174">
        <v>77.553780969099961</v>
      </c>
      <c r="D174">
        <f t="shared" si="32"/>
        <v>4.2556390936444402</v>
      </c>
      <c r="G174">
        <v>82</v>
      </c>
      <c r="H174">
        <f t="shared" si="33"/>
        <v>2.4355677895415417</v>
      </c>
      <c r="I174">
        <f t="shared" si="34"/>
        <v>67.456564683636643</v>
      </c>
      <c r="J174">
        <f t="shared" si="35"/>
        <v>25.70605804833442</v>
      </c>
      <c r="K174">
        <v>141</v>
      </c>
      <c r="L174">
        <f t="shared" si="36"/>
        <v>17.22027690637514</v>
      </c>
      <c r="M174">
        <f t="shared" si="37"/>
        <v>98.132645435415185</v>
      </c>
      <c r="N174">
        <f t="shared" si="38"/>
        <v>7.6263997781226038</v>
      </c>
      <c r="O174">
        <v>142</v>
      </c>
      <c r="P174">
        <f t="shared" si="39"/>
        <v>0.27096026754762859</v>
      </c>
      <c r="Q174">
        <f t="shared" si="40"/>
        <v>15.93335457056966</v>
      </c>
      <c r="R174">
        <f t="shared" si="41"/>
        <v>14.123279204450576</v>
      </c>
      <c r="S174">
        <v>152</v>
      </c>
      <c r="T174">
        <f t="shared" si="42"/>
        <v>6.5464742469386223</v>
      </c>
      <c r="U174">
        <f t="shared" si="43"/>
        <v>59.34920685022928</v>
      </c>
      <c r="V174">
        <f t="shared" si="44"/>
        <v>1.7061758705834258</v>
      </c>
      <c r="W174">
        <v>135</v>
      </c>
      <c r="X174">
        <f t="shared" si="45"/>
        <v>18.207417832877958</v>
      </c>
      <c r="Y174">
        <f t="shared" si="46"/>
        <v>101.8154661015878</v>
      </c>
      <c r="Z174">
        <f t="shared" si="47"/>
        <v>3.831471531157149E-7</v>
      </c>
    </row>
    <row r="175" spans="1:26" x14ac:dyDescent="0.25">
      <c r="A175">
        <v>174</v>
      </c>
      <c r="B175">
        <v>13.642173024692504</v>
      </c>
      <c r="C175">
        <v>102.16263230976273</v>
      </c>
      <c r="D175">
        <f t="shared" si="32"/>
        <v>13.133591037791263</v>
      </c>
      <c r="G175">
        <v>23</v>
      </c>
      <c r="H175">
        <f t="shared" si="33"/>
        <v>5.6881320573379419</v>
      </c>
      <c r="I175">
        <f t="shared" si="34"/>
        <v>56.382918744352999</v>
      </c>
      <c r="J175">
        <f t="shared" si="35"/>
        <v>2.6800262189110278</v>
      </c>
      <c r="K175">
        <v>162</v>
      </c>
      <c r="L175">
        <f t="shared" si="36"/>
        <v>19.176529812957973</v>
      </c>
      <c r="M175">
        <f t="shared" si="37"/>
        <v>73.234638739899225</v>
      </c>
      <c r="N175">
        <f t="shared" si="38"/>
        <v>40.878086465875448</v>
      </c>
      <c r="O175">
        <v>112</v>
      </c>
      <c r="P175">
        <f t="shared" si="39"/>
        <v>17.535806373779931</v>
      </c>
      <c r="Q175">
        <f t="shared" si="40"/>
        <v>110.97356450154521</v>
      </c>
      <c r="R175">
        <f t="shared" si="41"/>
        <v>7.589731396251409E-6</v>
      </c>
      <c r="S175">
        <v>87</v>
      </c>
      <c r="T175">
        <f t="shared" si="42"/>
        <v>5.8539390412001335</v>
      </c>
      <c r="U175">
        <f t="shared" si="43"/>
        <v>79.860431489940581</v>
      </c>
      <c r="V175">
        <f t="shared" si="44"/>
        <v>21.885479442743634</v>
      </c>
      <c r="W175">
        <v>131</v>
      </c>
      <c r="X175">
        <f t="shared" si="45"/>
        <v>3.8477030927314781</v>
      </c>
      <c r="Y175">
        <f t="shared" si="46"/>
        <v>27.038879698658736</v>
      </c>
      <c r="Z175">
        <f t="shared" si="47"/>
        <v>22.769486837913124</v>
      </c>
    </row>
    <row r="176" spans="1:26" x14ac:dyDescent="0.25">
      <c r="A176">
        <v>175</v>
      </c>
      <c r="B176">
        <v>13.308214080777653</v>
      </c>
      <c r="C176">
        <v>55.252914589150024</v>
      </c>
      <c r="D176">
        <f t="shared" si="32"/>
        <v>32.514741863144515</v>
      </c>
      <c r="G176">
        <v>40</v>
      </c>
      <c r="H176">
        <f t="shared" si="33"/>
        <v>6.1876784438331578</v>
      </c>
      <c r="I176">
        <f t="shared" si="34"/>
        <v>39.861685097913757</v>
      </c>
      <c r="J176">
        <f t="shared" si="35"/>
        <v>15.676919404239097</v>
      </c>
      <c r="K176">
        <v>62</v>
      </c>
      <c r="L176">
        <f t="shared" si="36"/>
        <v>3.5940654377248094</v>
      </c>
      <c r="M176">
        <f t="shared" si="37"/>
        <v>46.650081336154138</v>
      </c>
      <c r="N176">
        <f t="shared" si="38"/>
        <v>0.92169691787343133</v>
      </c>
      <c r="O176">
        <v>94</v>
      </c>
      <c r="P176">
        <f t="shared" si="39"/>
        <v>0.54185941288522388</v>
      </c>
      <c r="Q176">
        <f t="shared" si="40"/>
        <v>61.819396109872038</v>
      </c>
      <c r="R176">
        <f t="shared" si="41"/>
        <v>30.49311155509811</v>
      </c>
      <c r="S176">
        <v>142</v>
      </c>
      <c r="T176">
        <f t="shared" si="42"/>
        <v>0.27096026754762859</v>
      </c>
      <c r="U176">
        <f t="shared" si="43"/>
        <v>15.93335457056966</v>
      </c>
      <c r="V176">
        <f t="shared" si="44"/>
        <v>17.208233162439523</v>
      </c>
      <c r="W176">
        <v>131</v>
      </c>
      <c r="X176">
        <f t="shared" si="45"/>
        <v>3.8477030927314781</v>
      </c>
      <c r="Y176">
        <f t="shared" si="46"/>
        <v>27.038879698658736</v>
      </c>
      <c r="Z176">
        <f t="shared" si="47"/>
        <v>22.769486837913124</v>
      </c>
    </row>
    <row r="177" spans="1:26" x14ac:dyDescent="0.25">
      <c r="A177">
        <v>176</v>
      </c>
      <c r="B177">
        <v>15.967915440292078</v>
      </c>
      <c r="C177">
        <v>125.36785920828035</v>
      </c>
      <c r="D177">
        <f t="shared" si="32"/>
        <v>27.554336397572101</v>
      </c>
      <c r="G177">
        <v>31</v>
      </c>
      <c r="H177">
        <f t="shared" si="33"/>
        <v>16.428203230650219</v>
      </c>
      <c r="I177">
        <f t="shared" si="34"/>
        <v>102.24521390417468</v>
      </c>
      <c r="J177">
        <f t="shared" si="35"/>
        <v>9.0751611378178794</v>
      </c>
      <c r="K177">
        <v>216</v>
      </c>
      <c r="L177">
        <f t="shared" si="36"/>
        <v>2.2612769325208815</v>
      </c>
      <c r="M177">
        <f t="shared" si="37"/>
        <v>80.363582929134154</v>
      </c>
      <c r="N177">
        <f t="shared" si="38"/>
        <v>38.483138669980285</v>
      </c>
      <c r="O177">
        <v>201</v>
      </c>
      <c r="P177">
        <f t="shared" si="39"/>
        <v>3.2122092076813935</v>
      </c>
      <c r="Q177">
        <f t="shared" si="40"/>
        <v>40.89671738601762</v>
      </c>
      <c r="R177">
        <f t="shared" si="41"/>
        <v>2.9449691459493952</v>
      </c>
      <c r="S177">
        <v>31</v>
      </c>
      <c r="T177">
        <f t="shared" si="42"/>
        <v>16.428203230650219</v>
      </c>
      <c r="U177">
        <f t="shared" si="43"/>
        <v>102.24521390417468</v>
      </c>
      <c r="V177">
        <f t="shared" si="44"/>
        <v>2.764585599425601</v>
      </c>
      <c r="W177">
        <v>142</v>
      </c>
      <c r="X177">
        <f t="shared" si="45"/>
        <v>0.27096026754762859</v>
      </c>
      <c r="Y177">
        <f t="shared" si="46"/>
        <v>15.93335457056966</v>
      </c>
      <c r="Z177">
        <f t="shared" si="47"/>
        <v>20.920992876937998</v>
      </c>
    </row>
    <row r="178" spans="1:26" x14ac:dyDescent="0.25">
      <c r="A178">
        <v>177</v>
      </c>
      <c r="B178">
        <v>4.6480374803361695</v>
      </c>
      <c r="C178">
        <v>88.350450685067329</v>
      </c>
      <c r="D178">
        <f t="shared" si="32"/>
        <v>33.292848862432351</v>
      </c>
      <c r="G178">
        <v>92</v>
      </c>
      <c r="H178">
        <f t="shared" si="33"/>
        <v>6.7797703699318168</v>
      </c>
      <c r="I178">
        <f t="shared" si="34"/>
        <v>97.482818153127752</v>
      </c>
      <c r="J178">
        <f t="shared" si="35"/>
        <v>39.768419231403954</v>
      </c>
      <c r="K178">
        <v>110</v>
      </c>
      <c r="L178">
        <f t="shared" si="36"/>
        <v>16.619498461697415</v>
      </c>
      <c r="M178">
        <f t="shared" si="37"/>
        <v>115.90045998624069</v>
      </c>
      <c r="N178">
        <f t="shared" si="38"/>
        <v>12.706886167625029</v>
      </c>
      <c r="O178">
        <v>155</v>
      </c>
      <c r="P178">
        <f t="shared" si="39"/>
        <v>10.961562455819248</v>
      </c>
      <c r="Q178">
        <f t="shared" si="40"/>
        <v>87.955196689369728</v>
      </c>
      <c r="R178">
        <f t="shared" si="41"/>
        <v>7.7938223199839314</v>
      </c>
      <c r="S178">
        <v>55</v>
      </c>
      <c r="T178">
        <f t="shared" si="42"/>
        <v>13.339434849813962</v>
      </c>
      <c r="U178">
        <f t="shared" si="43"/>
        <v>60.473119249059032</v>
      </c>
      <c r="V178">
        <f t="shared" si="44"/>
        <v>30.797686503492315</v>
      </c>
      <c r="W178">
        <v>88</v>
      </c>
      <c r="X178">
        <f t="shared" si="45"/>
        <v>16.042377469949066</v>
      </c>
      <c r="Y178">
        <f t="shared" si="46"/>
        <v>110.87252921334445</v>
      </c>
      <c r="Z178">
        <f t="shared" si="47"/>
        <v>16.898268625030447</v>
      </c>
    </row>
    <row r="179" spans="1:26" x14ac:dyDescent="0.25">
      <c r="A179">
        <v>178</v>
      </c>
      <c r="B179">
        <v>2.6869731769538197</v>
      </c>
      <c r="C179">
        <v>16.753906645676768</v>
      </c>
      <c r="D179">
        <f t="shared" si="32"/>
        <v>30.896626769988096</v>
      </c>
      <c r="G179">
        <v>105</v>
      </c>
      <c r="H179">
        <f t="shared" si="33"/>
        <v>8.8211196533776359</v>
      </c>
      <c r="I179">
        <f t="shared" si="34"/>
        <v>89.748229102843311</v>
      </c>
      <c r="J179">
        <f t="shared" si="35"/>
        <v>24.53236599365399</v>
      </c>
      <c r="K179">
        <v>238</v>
      </c>
      <c r="L179">
        <f t="shared" si="36"/>
        <v>10.549935632891128</v>
      </c>
      <c r="M179">
        <f t="shared" si="37"/>
        <v>58.1100492377089</v>
      </c>
      <c r="N179">
        <f t="shared" si="38"/>
        <v>19.16500177948037</v>
      </c>
      <c r="O179">
        <v>41</v>
      </c>
      <c r="P179">
        <f t="shared" si="39"/>
        <v>1.5484626124452472</v>
      </c>
      <c r="Q179">
        <f t="shared" si="40"/>
        <v>34.222001695136214</v>
      </c>
      <c r="R179">
        <f t="shared" si="41"/>
        <v>1.8220332077654273</v>
      </c>
      <c r="S179">
        <v>210</v>
      </c>
      <c r="T179">
        <f t="shared" si="42"/>
        <v>3.2574682623052298</v>
      </c>
      <c r="U179">
        <f t="shared" si="43"/>
        <v>40.279537648667919</v>
      </c>
      <c r="V179">
        <f t="shared" si="44"/>
        <v>6.1461846060509924</v>
      </c>
      <c r="W179">
        <v>196</v>
      </c>
      <c r="X179">
        <f t="shared" si="45"/>
        <v>8.1346687974050091</v>
      </c>
      <c r="Y179">
        <f t="shared" si="46"/>
        <v>103.08402445778215</v>
      </c>
      <c r="Z179">
        <f t="shared" si="47"/>
        <v>37.749398895402372</v>
      </c>
    </row>
    <row r="180" spans="1:26" x14ac:dyDescent="0.25">
      <c r="A180">
        <v>179</v>
      </c>
      <c r="B180">
        <v>13.921827949558914</v>
      </c>
      <c r="C180">
        <v>46.209940785409508</v>
      </c>
      <c r="D180">
        <f t="shared" si="32"/>
        <v>43.875375467070704</v>
      </c>
      <c r="G180">
        <v>135</v>
      </c>
      <c r="H180">
        <f t="shared" si="33"/>
        <v>18.207417832877958</v>
      </c>
      <c r="I180">
        <f t="shared" si="34"/>
        <v>101.8154661015878</v>
      </c>
      <c r="J180">
        <f t="shared" si="35"/>
        <v>2.1072306103728238</v>
      </c>
      <c r="K180">
        <v>87</v>
      </c>
      <c r="L180">
        <f t="shared" si="36"/>
        <v>5.8539390412001335</v>
      </c>
      <c r="M180">
        <f t="shared" si="37"/>
        <v>79.860431489940581</v>
      </c>
      <c r="N180">
        <f t="shared" si="38"/>
        <v>22.638438356839686</v>
      </c>
      <c r="O180">
        <v>149</v>
      </c>
      <c r="P180">
        <f t="shared" si="39"/>
        <v>18.490570981245224</v>
      </c>
      <c r="Q180">
        <f t="shared" si="40"/>
        <v>77.159017687724514</v>
      </c>
      <c r="R180">
        <f t="shared" si="41"/>
        <v>38.289332331460912</v>
      </c>
      <c r="S180">
        <v>178</v>
      </c>
      <c r="T180">
        <f t="shared" si="42"/>
        <v>2.6869731769538197</v>
      </c>
      <c r="U180">
        <f t="shared" si="43"/>
        <v>16.753906645676768</v>
      </c>
      <c r="V180">
        <f t="shared" si="44"/>
        <v>27.13422539629687</v>
      </c>
      <c r="W180">
        <v>202</v>
      </c>
      <c r="X180">
        <f t="shared" si="45"/>
        <v>6.6015225356227969</v>
      </c>
      <c r="Y180">
        <f t="shared" si="46"/>
        <v>96.443698494761023</v>
      </c>
      <c r="Z180">
        <f t="shared" si="47"/>
        <v>36.661724300440767</v>
      </c>
    </row>
    <row r="181" spans="1:26" x14ac:dyDescent="0.25">
      <c r="A181">
        <v>180</v>
      </c>
      <c r="B181">
        <v>8.414629580322444</v>
      </c>
      <c r="C181">
        <v>70.267390716363167</v>
      </c>
      <c r="D181">
        <f t="shared" si="32"/>
        <v>0.98312366014457808</v>
      </c>
      <c r="G181">
        <v>50</v>
      </c>
      <c r="H181">
        <f t="shared" si="33"/>
        <v>13.265355998824999</v>
      </c>
      <c r="I181">
        <f t="shared" si="34"/>
        <v>120.21169656388264</v>
      </c>
      <c r="J181">
        <f t="shared" si="35"/>
        <v>38.664341310570556</v>
      </c>
      <c r="K181">
        <v>157</v>
      </c>
      <c r="L181">
        <f t="shared" si="36"/>
        <v>16.630152224183064</v>
      </c>
      <c r="M181">
        <f t="shared" si="37"/>
        <v>64.22657133855428</v>
      </c>
      <c r="N181">
        <f t="shared" si="38"/>
        <v>39.012496660399187</v>
      </c>
      <c r="O181">
        <v>205</v>
      </c>
      <c r="P181">
        <f t="shared" si="39"/>
        <v>17.727319116001592</v>
      </c>
      <c r="Q181">
        <f t="shared" si="40"/>
        <v>127.93682071409934</v>
      </c>
      <c r="R181">
        <f t="shared" si="41"/>
        <v>16.065681411645357</v>
      </c>
      <c r="S181">
        <v>182</v>
      </c>
      <c r="T181">
        <f t="shared" si="42"/>
        <v>9.9356124332540041</v>
      </c>
      <c r="U181">
        <f t="shared" si="43"/>
        <v>110.88189148094334</v>
      </c>
      <c r="V181">
        <f t="shared" si="44"/>
        <v>34.751455333618367</v>
      </c>
      <c r="W181">
        <v>224</v>
      </c>
      <c r="X181">
        <f t="shared" si="45"/>
        <v>13.474790257594167</v>
      </c>
      <c r="Y181">
        <f t="shared" si="46"/>
        <v>52.95222491284526</v>
      </c>
      <c r="Z181">
        <f t="shared" si="47"/>
        <v>31.722912034961297</v>
      </c>
    </row>
    <row r="182" spans="1:26" x14ac:dyDescent="0.25">
      <c r="A182">
        <v>181</v>
      </c>
      <c r="B182">
        <v>5.7529313689990662</v>
      </c>
      <c r="C182">
        <v>76.773860415809111</v>
      </c>
      <c r="D182">
        <f t="shared" si="32"/>
        <v>17.543001958165338</v>
      </c>
      <c r="G182">
        <v>64</v>
      </c>
      <c r="H182">
        <f t="shared" si="33"/>
        <v>6.2521547686075181</v>
      </c>
      <c r="I182">
        <f t="shared" si="34"/>
        <v>26.951675071680235</v>
      </c>
      <c r="J182">
        <f t="shared" si="35"/>
        <v>28.82386430739766</v>
      </c>
      <c r="K182">
        <v>243</v>
      </c>
      <c r="L182">
        <f t="shared" si="36"/>
        <v>19.299682862591943</v>
      </c>
      <c r="M182">
        <f t="shared" si="37"/>
        <v>136.00911555548018</v>
      </c>
      <c r="N182">
        <f t="shared" si="38"/>
        <v>21.370496604960962</v>
      </c>
      <c r="O182">
        <v>203</v>
      </c>
      <c r="P182">
        <f t="shared" si="39"/>
        <v>4.5377725618147702</v>
      </c>
      <c r="Q182">
        <f t="shared" si="40"/>
        <v>37.979642760986394</v>
      </c>
      <c r="R182">
        <f t="shared" si="41"/>
        <v>12.074697354996154</v>
      </c>
      <c r="S182">
        <v>46</v>
      </c>
      <c r="T182">
        <f t="shared" si="42"/>
        <v>18.996072503141153</v>
      </c>
      <c r="U182">
        <f t="shared" si="43"/>
        <v>69.156104623048336</v>
      </c>
      <c r="V182">
        <f t="shared" si="44"/>
        <v>47.275703765113178</v>
      </c>
      <c r="W182">
        <v>187</v>
      </c>
      <c r="X182">
        <f t="shared" si="45"/>
        <v>1.2731127662533681</v>
      </c>
      <c r="Y182">
        <f t="shared" si="46"/>
        <v>37.479028885308146</v>
      </c>
      <c r="Z182">
        <f t="shared" si="47"/>
        <v>3.0048505785865869</v>
      </c>
    </row>
    <row r="183" spans="1:26" x14ac:dyDescent="0.25">
      <c r="A183">
        <v>182</v>
      </c>
      <c r="B183">
        <v>9.9356124332540041</v>
      </c>
      <c r="C183">
        <v>110.88189148094334</v>
      </c>
      <c r="D183">
        <f t="shared" si="32"/>
        <v>35.852772500154231</v>
      </c>
      <c r="G183">
        <v>229</v>
      </c>
      <c r="H183">
        <f t="shared" si="33"/>
        <v>2.3950897594001708</v>
      </c>
      <c r="I183">
        <f t="shared" si="34"/>
        <v>57.457468653023476</v>
      </c>
      <c r="J183">
        <f t="shared" si="35"/>
        <v>15.855708974426326</v>
      </c>
      <c r="K183">
        <v>105</v>
      </c>
      <c r="L183">
        <f t="shared" si="36"/>
        <v>8.8211196533776359</v>
      </c>
      <c r="M183">
        <f t="shared" si="37"/>
        <v>89.748229102843311</v>
      </c>
      <c r="N183">
        <f t="shared" si="38"/>
        <v>19.85564658434545</v>
      </c>
      <c r="O183">
        <v>215</v>
      </c>
      <c r="P183">
        <f t="shared" si="39"/>
        <v>18.770738100014764</v>
      </c>
      <c r="Q183">
        <f t="shared" si="40"/>
        <v>124.07107894475006</v>
      </c>
      <c r="R183">
        <f t="shared" si="41"/>
        <v>7.3096409851659985</v>
      </c>
      <c r="S183">
        <v>202</v>
      </c>
      <c r="T183">
        <f t="shared" si="42"/>
        <v>6.6015225356227969</v>
      </c>
      <c r="U183">
        <f t="shared" si="43"/>
        <v>96.443698494761023</v>
      </c>
      <c r="V183">
        <f t="shared" si="44"/>
        <v>35.143458277047543</v>
      </c>
      <c r="W183">
        <v>15</v>
      </c>
      <c r="X183">
        <f t="shared" si="45"/>
        <v>4.0699224774100902</v>
      </c>
      <c r="Y183">
        <f t="shared" si="46"/>
        <v>78.905065354324151</v>
      </c>
      <c r="Z183">
        <f t="shared" si="47"/>
        <v>28.291878820402083</v>
      </c>
    </row>
    <row r="184" spans="1:26" x14ac:dyDescent="0.25">
      <c r="A184">
        <v>183</v>
      </c>
      <c r="B184">
        <v>0.25323351787738035</v>
      </c>
      <c r="C184">
        <v>5.6109917909742881</v>
      </c>
      <c r="D184">
        <f t="shared" si="32"/>
        <v>32.847147418930255</v>
      </c>
      <c r="G184">
        <v>61</v>
      </c>
      <c r="H184">
        <f t="shared" si="33"/>
        <v>8.3027335250785157</v>
      </c>
      <c r="I184">
        <f t="shared" si="34"/>
        <v>39.607522947626805</v>
      </c>
      <c r="J184">
        <f t="shared" si="35"/>
        <v>23.70339669684066</v>
      </c>
      <c r="K184">
        <v>77</v>
      </c>
      <c r="L184">
        <f t="shared" si="36"/>
        <v>14.471961363276577</v>
      </c>
      <c r="M184">
        <f t="shared" si="37"/>
        <v>122.21155033483777</v>
      </c>
      <c r="N184">
        <f t="shared" si="38"/>
        <v>28.18848695037746</v>
      </c>
      <c r="O184">
        <v>194</v>
      </c>
      <c r="P184">
        <f t="shared" si="39"/>
        <v>12.256353263528688</v>
      </c>
      <c r="Q184">
        <f t="shared" si="40"/>
        <v>99.72607791409439</v>
      </c>
      <c r="R184">
        <f t="shared" si="41"/>
        <v>13.496274806856633</v>
      </c>
      <c r="S184">
        <v>138</v>
      </c>
      <c r="T184">
        <f t="shared" si="42"/>
        <v>3.7669530114433525</v>
      </c>
      <c r="U184">
        <f t="shared" si="43"/>
        <v>92.036189501373116</v>
      </c>
      <c r="V184">
        <f t="shared" si="44"/>
        <v>43.344254011601514</v>
      </c>
      <c r="W184">
        <v>32</v>
      </c>
      <c r="X184">
        <f t="shared" si="45"/>
        <v>12.078834558454066</v>
      </c>
      <c r="Y184">
        <f t="shared" si="46"/>
        <v>101.27766678900461</v>
      </c>
      <c r="Z184">
        <f t="shared" si="47"/>
        <v>21.658313177596966</v>
      </c>
    </row>
    <row r="185" spans="1:26" x14ac:dyDescent="0.25">
      <c r="A185">
        <v>184</v>
      </c>
      <c r="B185">
        <v>4.10000327467825</v>
      </c>
      <c r="C185">
        <v>31.556237580208055</v>
      </c>
      <c r="D185">
        <f t="shared" si="32"/>
        <v>21.43140312811445</v>
      </c>
      <c r="G185">
        <v>50</v>
      </c>
      <c r="H185">
        <f t="shared" si="33"/>
        <v>13.265355998824999</v>
      </c>
      <c r="I185">
        <f t="shared" si="34"/>
        <v>120.21169656388264</v>
      </c>
      <c r="J185">
        <f t="shared" si="35"/>
        <v>38.664341310570556</v>
      </c>
      <c r="K185">
        <v>224</v>
      </c>
      <c r="L185">
        <f t="shared" si="36"/>
        <v>13.474790257594167</v>
      </c>
      <c r="M185">
        <f t="shared" si="37"/>
        <v>52.95222491284526</v>
      </c>
      <c r="N185">
        <f t="shared" si="38"/>
        <v>36.812673136067126</v>
      </c>
      <c r="O185">
        <v>237</v>
      </c>
      <c r="P185">
        <f t="shared" si="39"/>
        <v>7.556331558250502</v>
      </c>
      <c r="Q185">
        <f t="shared" si="40"/>
        <v>56.517941579226914</v>
      </c>
      <c r="R185">
        <f t="shared" si="41"/>
        <v>7.6837882554682757</v>
      </c>
      <c r="S185">
        <v>115</v>
      </c>
      <c r="T185">
        <f t="shared" si="42"/>
        <v>19.538172506844855</v>
      </c>
      <c r="U185">
        <f t="shared" si="43"/>
        <v>118.84320426799178</v>
      </c>
      <c r="V185">
        <f t="shared" si="44"/>
        <v>1.0838752814379404E-4</v>
      </c>
      <c r="W185">
        <v>84</v>
      </c>
      <c r="X185">
        <f t="shared" si="45"/>
        <v>7.6622520373859686</v>
      </c>
      <c r="Y185">
        <f t="shared" si="46"/>
        <v>100.34207450337354</v>
      </c>
      <c r="Z185">
        <f t="shared" si="47"/>
        <v>36.718417838223857</v>
      </c>
    </row>
    <row r="186" spans="1:26" x14ac:dyDescent="0.25">
      <c r="A186">
        <v>185</v>
      </c>
      <c r="B186">
        <v>16.48058596183143</v>
      </c>
      <c r="C186">
        <v>54.752363819879761</v>
      </c>
      <c r="D186">
        <f t="shared" si="32"/>
        <v>44.997549152400175</v>
      </c>
      <c r="G186">
        <v>7</v>
      </c>
      <c r="H186">
        <f t="shared" si="33"/>
        <v>10.848553604132613</v>
      </c>
      <c r="I186">
        <f t="shared" si="34"/>
        <v>48.549554490081078</v>
      </c>
      <c r="J186">
        <f t="shared" si="35"/>
        <v>24.116637329326664</v>
      </c>
      <c r="K186">
        <v>183</v>
      </c>
      <c r="L186">
        <f t="shared" si="36"/>
        <v>0.25323351787738035</v>
      </c>
      <c r="M186">
        <f t="shared" si="37"/>
        <v>5.6109917909742881</v>
      </c>
      <c r="N186">
        <f t="shared" si="38"/>
        <v>27.694614296691764</v>
      </c>
      <c r="O186">
        <v>110</v>
      </c>
      <c r="P186">
        <f t="shared" si="39"/>
        <v>16.619498461697415</v>
      </c>
      <c r="Q186">
        <f t="shared" si="40"/>
        <v>115.90045998624069</v>
      </c>
      <c r="R186">
        <f t="shared" si="41"/>
        <v>9.2214572474207444</v>
      </c>
      <c r="S186">
        <v>149</v>
      </c>
      <c r="T186">
        <f t="shared" si="42"/>
        <v>18.490570981245224</v>
      </c>
      <c r="U186">
        <f t="shared" si="43"/>
        <v>77.159017687724514</v>
      </c>
      <c r="V186">
        <f t="shared" si="44"/>
        <v>37.024295056165485</v>
      </c>
      <c r="W186">
        <v>201</v>
      </c>
      <c r="X186">
        <f t="shared" si="45"/>
        <v>3.2122092076813935</v>
      </c>
      <c r="Y186">
        <f t="shared" si="46"/>
        <v>40.89671738601762</v>
      </c>
      <c r="Z186">
        <f t="shared" si="47"/>
        <v>6.6100579206901742</v>
      </c>
    </row>
    <row r="187" spans="1:26" x14ac:dyDescent="0.25">
      <c r="A187">
        <v>186</v>
      </c>
      <c r="B187">
        <v>10.340822573789854</v>
      </c>
      <c r="C187">
        <v>39.587128512293745</v>
      </c>
      <c r="D187">
        <f t="shared" si="32"/>
        <v>36.972495727792726</v>
      </c>
      <c r="G187">
        <v>171</v>
      </c>
      <c r="H187">
        <f t="shared" si="33"/>
        <v>17.542906670394924</v>
      </c>
      <c r="I187">
        <f t="shared" si="34"/>
        <v>87.081545224848938</v>
      </c>
      <c r="J187">
        <f t="shared" si="35"/>
        <v>10.184772693532473</v>
      </c>
      <c r="K187">
        <v>82</v>
      </c>
      <c r="L187">
        <f t="shared" si="36"/>
        <v>2.4355677895415417</v>
      </c>
      <c r="M187">
        <f t="shared" si="37"/>
        <v>67.456564683636643</v>
      </c>
      <c r="N187">
        <f t="shared" si="38"/>
        <v>24.831855692543495</v>
      </c>
      <c r="O187">
        <v>182</v>
      </c>
      <c r="P187">
        <f t="shared" si="39"/>
        <v>9.9356124332540041</v>
      </c>
      <c r="Q187">
        <f t="shared" si="40"/>
        <v>110.88189148094334</v>
      </c>
      <c r="R187">
        <f t="shared" si="41"/>
        <v>35.528942197266005</v>
      </c>
      <c r="S187">
        <v>45</v>
      </c>
      <c r="T187">
        <f t="shared" si="42"/>
        <v>11.395941914368017</v>
      </c>
      <c r="U187">
        <f t="shared" si="43"/>
        <v>96.794949664840459</v>
      </c>
      <c r="V187">
        <f t="shared" si="44"/>
        <v>14.168896125166391</v>
      </c>
      <c r="W187">
        <v>24</v>
      </c>
      <c r="X187">
        <f t="shared" si="45"/>
        <v>3.3957675617944805</v>
      </c>
      <c r="Y187">
        <f t="shared" si="46"/>
        <v>79.563918416876533</v>
      </c>
      <c r="Z187">
        <f t="shared" si="47"/>
        <v>31.39234316805495</v>
      </c>
    </row>
    <row r="188" spans="1:26" x14ac:dyDescent="0.25">
      <c r="A188">
        <v>187</v>
      </c>
      <c r="B188">
        <v>1.2731127662533681</v>
      </c>
      <c r="C188">
        <v>37.479028885308146</v>
      </c>
      <c r="D188">
        <f t="shared" si="32"/>
        <v>4.8312610911678364</v>
      </c>
      <c r="G188">
        <v>40</v>
      </c>
      <c r="H188">
        <f t="shared" si="33"/>
        <v>6.1876784438331578</v>
      </c>
      <c r="I188">
        <f t="shared" si="34"/>
        <v>39.861685097913757</v>
      </c>
      <c r="J188">
        <f t="shared" si="35"/>
        <v>15.676919404239097</v>
      </c>
      <c r="K188">
        <v>15</v>
      </c>
      <c r="L188">
        <f t="shared" si="36"/>
        <v>4.0699224774100902</v>
      </c>
      <c r="M188">
        <f t="shared" si="37"/>
        <v>78.905065354324151</v>
      </c>
      <c r="N188">
        <f t="shared" si="38"/>
        <v>29.301260761469166</v>
      </c>
      <c r="O188">
        <v>114</v>
      </c>
      <c r="P188">
        <f t="shared" si="39"/>
        <v>11.811646813537974</v>
      </c>
      <c r="Q188">
        <f t="shared" si="40"/>
        <v>66.01571086868644</v>
      </c>
      <c r="R188">
        <f t="shared" si="41"/>
        <v>18.129840956441988</v>
      </c>
      <c r="S188">
        <v>183</v>
      </c>
      <c r="T188">
        <f t="shared" si="42"/>
        <v>0.25323351787738035</v>
      </c>
      <c r="U188">
        <f t="shared" si="43"/>
        <v>5.6109917909742881</v>
      </c>
      <c r="V188">
        <f t="shared" si="44"/>
        <v>27.45174648719814</v>
      </c>
      <c r="W188">
        <v>212</v>
      </c>
      <c r="X188">
        <f t="shared" si="45"/>
        <v>8.6670101153048673</v>
      </c>
      <c r="Y188">
        <f t="shared" si="46"/>
        <v>58.75479362039308</v>
      </c>
      <c r="Z188">
        <f t="shared" si="47"/>
        <v>8.5078317817900881</v>
      </c>
    </row>
    <row r="189" spans="1:26" x14ac:dyDescent="0.25">
      <c r="A189">
        <v>188</v>
      </c>
      <c r="B189">
        <v>16.515599794289393</v>
      </c>
      <c r="C189">
        <v>102.60981162512755</v>
      </c>
      <c r="D189">
        <f t="shared" si="32"/>
        <v>2.7276491127590958</v>
      </c>
      <c r="G189">
        <v>18</v>
      </c>
      <c r="H189">
        <f t="shared" si="33"/>
        <v>18.664752320950882</v>
      </c>
      <c r="I189">
        <f t="shared" si="34"/>
        <v>138.41177246004526</v>
      </c>
      <c r="J189">
        <f t="shared" si="35"/>
        <v>37.022943494801709</v>
      </c>
      <c r="K189">
        <v>106</v>
      </c>
      <c r="L189">
        <f t="shared" si="36"/>
        <v>19.19630224727743</v>
      </c>
      <c r="M189">
        <f t="shared" si="37"/>
        <v>81.375231247143418</v>
      </c>
      <c r="N189">
        <f t="shared" si="38"/>
        <v>32.821927105499164</v>
      </c>
      <c r="O189">
        <v>118</v>
      </c>
      <c r="P189">
        <f t="shared" si="39"/>
        <v>16.381755362806128</v>
      </c>
      <c r="Q189">
        <f t="shared" si="40"/>
        <v>81.691924798880876</v>
      </c>
      <c r="R189">
        <f t="shared" si="41"/>
        <v>23.872823000108198</v>
      </c>
      <c r="S189">
        <v>81</v>
      </c>
      <c r="T189">
        <f t="shared" si="42"/>
        <v>8.24010271252655</v>
      </c>
      <c r="U189">
        <f t="shared" si="43"/>
        <v>77.279192224537212</v>
      </c>
      <c r="V189">
        <f t="shared" si="44"/>
        <v>8.6904667481853792</v>
      </c>
      <c r="W189">
        <v>3</v>
      </c>
      <c r="X189">
        <f t="shared" si="45"/>
        <v>17.233438857731386</v>
      </c>
      <c r="Y189">
        <f t="shared" si="46"/>
        <v>71.363749603253297</v>
      </c>
      <c r="Z189">
        <f t="shared" si="47"/>
        <v>26.924221169909224</v>
      </c>
    </row>
    <row r="190" spans="1:26" x14ac:dyDescent="0.25">
      <c r="A190">
        <v>189</v>
      </c>
      <c r="B190">
        <v>1.1898398353421014</v>
      </c>
      <c r="C190">
        <v>76.492886750879237</v>
      </c>
      <c r="D190">
        <f t="shared" si="32"/>
        <v>34.497124092372793</v>
      </c>
      <c r="G190">
        <v>182</v>
      </c>
      <c r="H190">
        <f t="shared" si="33"/>
        <v>9.9356124332540041</v>
      </c>
      <c r="I190">
        <f t="shared" si="34"/>
        <v>110.88189148094334</v>
      </c>
      <c r="J190">
        <f t="shared" si="35"/>
        <v>41.570537343722243</v>
      </c>
      <c r="K190">
        <v>222</v>
      </c>
      <c r="L190">
        <f t="shared" si="36"/>
        <v>7.7555915759144796</v>
      </c>
      <c r="M190">
        <f t="shared" si="37"/>
        <v>29.979091009188121</v>
      </c>
      <c r="N190">
        <f t="shared" si="38"/>
        <v>35.363425128874837</v>
      </c>
      <c r="O190">
        <v>211</v>
      </c>
      <c r="P190">
        <f t="shared" si="39"/>
        <v>7.9260364673100785</v>
      </c>
      <c r="Q190">
        <f t="shared" si="40"/>
        <v>92.750978275711361</v>
      </c>
      <c r="R190">
        <f t="shared" si="41"/>
        <v>26.816514565162507</v>
      </c>
      <c r="S190">
        <v>68</v>
      </c>
      <c r="T190">
        <f t="shared" si="42"/>
        <v>3.1948428839966003</v>
      </c>
      <c r="U190">
        <f t="shared" si="43"/>
        <v>40.092562427132677</v>
      </c>
      <c r="V190">
        <f t="shared" si="44"/>
        <v>6.0545990631800706</v>
      </c>
      <c r="W190">
        <v>149</v>
      </c>
      <c r="X190">
        <f t="shared" si="45"/>
        <v>18.490570981245224</v>
      </c>
      <c r="Y190">
        <f t="shared" si="46"/>
        <v>77.159017687724514</v>
      </c>
      <c r="Z190">
        <f t="shared" si="47"/>
        <v>25.681954047881256</v>
      </c>
    </row>
    <row r="191" spans="1:26" x14ac:dyDescent="0.25">
      <c r="A191">
        <v>190</v>
      </c>
      <c r="B191">
        <v>1.2920916582978181</v>
      </c>
      <c r="C191">
        <v>12.090638706041689</v>
      </c>
      <c r="D191">
        <f t="shared" si="32"/>
        <v>30.291335789610581</v>
      </c>
      <c r="G191">
        <v>2</v>
      </c>
      <c r="H191">
        <f t="shared" si="33"/>
        <v>16.942766649329339</v>
      </c>
      <c r="I191">
        <f t="shared" si="34"/>
        <v>93.03150489817628</v>
      </c>
      <c r="J191">
        <f t="shared" si="35"/>
        <v>2.0294438009361073</v>
      </c>
      <c r="K191">
        <v>53</v>
      </c>
      <c r="L191">
        <f t="shared" si="36"/>
        <v>17.022324583017646</v>
      </c>
      <c r="M191">
        <f t="shared" si="37"/>
        <v>120.40973264072613</v>
      </c>
      <c r="N191">
        <f t="shared" si="38"/>
        <v>15.495992427111318</v>
      </c>
      <c r="O191">
        <v>28</v>
      </c>
      <c r="P191">
        <f t="shared" si="39"/>
        <v>10.23133242241177</v>
      </c>
      <c r="Q191">
        <f t="shared" si="40"/>
        <v>68.927227364336588</v>
      </c>
      <c r="R191">
        <f t="shared" si="41"/>
        <v>7.811703090876037</v>
      </c>
      <c r="S191">
        <v>27</v>
      </c>
      <c r="T191">
        <f t="shared" si="42"/>
        <v>1.8755151678468973E-2</v>
      </c>
      <c r="U191">
        <f t="shared" si="43"/>
        <v>6.644018595133363</v>
      </c>
      <c r="V191">
        <f t="shared" si="44"/>
        <v>25.375748371900865</v>
      </c>
      <c r="W191">
        <v>54</v>
      </c>
      <c r="X191">
        <f t="shared" si="45"/>
        <v>18.715555908073849</v>
      </c>
      <c r="Y191">
        <f t="shared" si="46"/>
        <v>73.230892929889066</v>
      </c>
      <c r="Z191">
        <f t="shared" si="47"/>
        <v>30.424914867277813</v>
      </c>
    </row>
    <row r="192" spans="1:26" x14ac:dyDescent="0.25">
      <c r="A192">
        <v>191</v>
      </c>
      <c r="B192">
        <v>12.826334504399718</v>
      </c>
      <c r="C192">
        <v>104.13231804610997</v>
      </c>
      <c r="D192">
        <f t="shared" si="32"/>
        <v>18.184752337396333</v>
      </c>
      <c r="G192">
        <v>48</v>
      </c>
      <c r="H192">
        <f t="shared" si="33"/>
        <v>14.02230098326392</v>
      </c>
      <c r="I192">
        <f t="shared" si="34"/>
        <v>88.329162148512054</v>
      </c>
      <c r="J192">
        <f t="shared" si="35"/>
        <v>4.0002174148023073</v>
      </c>
      <c r="K192">
        <v>198</v>
      </c>
      <c r="L192">
        <f t="shared" si="36"/>
        <v>19.305779199275136</v>
      </c>
      <c r="M192">
        <f t="shared" si="37"/>
        <v>136.0306666207602</v>
      </c>
      <c r="N192">
        <f t="shared" si="38"/>
        <v>21.366014816510798</v>
      </c>
      <c r="O192">
        <v>29</v>
      </c>
      <c r="P192">
        <f t="shared" si="39"/>
        <v>17.426721401310282</v>
      </c>
      <c r="Q192">
        <f t="shared" si="40"/>
        <v>119.60948856050169</v>
      </c>
      <c r="R192">
        <f t="shared" si="41"/>
        <v>9.147191365594324</v>
      </c>
      <c r="S192">
        <v>10</v>
      </c>
      <c r="T192">
        <f t="shared" si="42"/>
        <v>15.832357332249149</v>
      </c>
      <c r="U192">
        <f t="shared" si="43"/>
        <v>69.594587970515278</v>
      </c>
      <c r="V192">
        <f t="shared" si="44"/>
        <v>32.764859656424036</v>
      </c>
      <c r="W192">
        <v>65</v>
      </c>
      <c r="X192">
        <f t="shared" si="45"/>
        <v>0.42665122700198177</v>
      </c>
      <c r="Y192">
        <f t="shared" si="46"/>
        <v>24.182934176906372</v>
      </c>
      <c r="Z192">
        <f t="shared" si="47"/>
        <v>13.235284859737066</v>
      </c>
    </row>
    <row r="193" spans="1:26" x14ac:dyDescent="0.25">
      <c r="A193">
        <v>192</v>
      </c>
      <c r="B193">
        <v>14.561145967193571</v>
      </c>
      <c r="C193">
        <v>64.530080908292661</v>
      </c>
      <c r="D193">
        <f t="shared" si="32"/>
        <v>27.969981399307166</v>
      </c>
      <c r="G193">
        <v>145</v>
      </c>
      <c r="H193">
        <f t="shared" si="33"/>
        <v>3.0807903934100289</v>
      </c>
      <c r="I193">
        <f t="shared" si="34"/>
        <v>26.434471165432363</v>
      </c>
      <c r="J193">
        <f t="shared" si="35"/>
        <v>17.687072261619942</v>
      </c>
      <c r="K193">
        <v>71</v>
      </c>
      <c r="L193">
        <f t="shared" si="36"/>
        <v>11.157645198965788</v>
      </c>
      <c r="M193">
        <f t="shared" si="37"/>
        <v>69.514344976826379</v>
      </c>
      <c r="N193">
        <f t="shared" si="38"/>
        <v>10.35577502460616</v>
      </c>
      <c r="O193">
        <v>65</v>
      </c>
      <c r="P193">
        <f t="shared" si="39"/>
        <v>0.42665122700198177</v>
      </c>
      <c r="Q193">
        <f t="shared" si="40"/>
        <v>24.182934176906372</v>
      </c>
      <c r="R193">
        <f t="shared" si="41"/>
        <v>6.603392369294367</v>
      </c>
      <c r="S193">
        <v>53</v>
      </c>
      <c r="T193">
        <f t="shared" si="42"/>
        <v>17.022324583017646</v>
      </c>
      <c r="U193">
        <f t="shared" si="43"/>
        <v>120.40973264072613</v>
      </c>
      <c r="V193">
        <f t="shared" si="44"/>
        <v>12.757252126084524</v>
      </c>
      <c r="W193">
        <v>48</v>
      </c>
      <c r="X193">
        <f t="shared" si="45"/>
        <v>14.02230098326392</v>
      </c>
      <c r="Y193">
        <f t="shared" si="46"/>
        <v>88.329162148512054</v>
      </c>
      <c r="Z193">
        <f t="shared" si="47"/>
        <v>1.6710857671361339</v>
      </c>
    </row>
    <row r="194" spans="1:26" x14ac:dyDescent="0.25">
      <c r="A194">
        <v>193</v>
      </c>
      <c r="B194">
        <v>11.934234904105168</v>
      </c>
      <c r="C194">
        <v>103.57757602934834</v>
      </c>
      <c r="D194">
        <f t="shared" ref="D194:D251" si="48">ABS(C194-E$1-F$1*B194)</f>
        <v>20.999528981402491</v>
      </c>
      <c r="G194">
        <v>123</v>
      </c>
      <c r="H194">
        <f t="shared" si="33"/>
        <v>10.353460343536931</v>
      </c>
      <c r="I194">
        <f t="shared" si="34"/>
        <v>41.198333993350857</v>
      </c>
      <c r="J194">
        <f t="shared" si="35"/>
        <v>29.648510008448277</v>
      </c>
      <c r="K194">
        <v>13</v>
      </c>
      <c r="L194">
        <f t="shared" si="36"/>
        <v>2.0216590937685774</v>
      </c>
      <c r="M194">
        <f t="shared" si="37"/>
        <v>72.225578661905374</v>
      </c>
      <c r="N194">
        <f t="shared" si="38"/>
        <v>31.368361378482732</v>
      </c>
      <c r="O194">
        <v>33</v>
      </c>
      <c r="P194">
        <f t="shared" si="39"/>
        <v>9.2973140171256041</v>
      </c>
      <c r="Q194">
        <f t="shared" si="40"/>
        <v>104.14404658772369</v>
      </c>
      <c r="R194">
        <f t="shared" si="41"/>
        <v>31.782675888552504</v>
      </c>
      <c r="S194">
        <v>249</v>
      </c>
      <c r="T194">
        <f t="shared" si="42"/>
        <v>17.064187907509016</v>
      </c>
      <c r="U194">
        <f t="shared" si="43"/>
        <v>104.06481160779387</v>
      </c>
      <c r="V194">
        <f t="shared" si="44"/>
        <v>3.7738790342090311</v>
      </c>
      <c r="W194">
        <v>102</v>
      </c>
      <c r="X194">
        <f t="shared" si="45"/>
        <v>7.9116327609192982</v>
      </c>
      <c r="Y194">
        <f t="shared" si="46"/>
        <v>36.028465286882756</v>
      </c>
      <c r="Z194">
        <f t="shared" si="47"/>
        <v>28.498382580706629</v>
      </c>
    </row>
    <row r="195" spans="1:26" x14ac:dyDescent="0.25">
      <c r="A195">
        <v>194</v>
      </c>
      <c r="B195">
        <v>12.256353263528688</v>
      </c>
      <c r="C195">
        <v>99.72607791409439</v>
      </c>
      <c r="D195">
        <f t="shared" si="48"/>
        <v>15.931368710157116</v>
      </c>
      <c r="G195">
        <v>44</v>
      </c>
      <c r="H195">
        <f t="shared" ref="H195:H251" si="49">LOOKUP(G195,A$2:A$251,B$2:B$251)</f>
        <v>15.854222933319285</v>
      </c>
      <c r="I195">
        <f t="shared" ref="I195:I251" si="50">LOOKUP(G195,A$2:A$251,C$2:C$251)</f>
        <v>128.37515302701269</v>
      </c>
      <c r="J195">
        <f t="shared" ref="J195:J251" si="51">ABS(I195-E$2-F$2*H195)</f>
        <v>37.314338831269708</v>
      </c>
      <c r="K195">
        <v>55</v>
      </c>
      <c r="L195">
        <f t="shared" ref="L195:L251" si="52">LOOKUP(K195,$A$2:$A$251,$B$2:$B$251)</f>
        <v>13.339434849813962</v>
      </c>
      <c r="M195">
        <f t="shared" ref="M195:M251" si="53">LOOKUP(K195,$A$2:$A$251,$C$2:$C$251)</f>
        <v>60.473119249059032</v>
      </c>
      <c r="N195">
        <f t="shared" ref="N195:N251" si="54">ABS(M195-$E$3-$F$3*L195)</f>
        <v>28.71377799126175</v>
      </c>
      <c r="O195">
        <v>2</v>
      </c>
      <c r="P195">
        <f t="shared" ref="P195:P251" si="55">LOOKUP(O195,$A$2:$A$251,$B$2:$B$251)</f>
        <v>16.942766649329339</v>
      </c>
      <c r="Q195">
        <f t="shared" ref="Q195:Q251" si="56">LOOKUP(O195,$A$2:$A$251,$C$2:$C$251)</f>
        <v>93.03150489817628</v>
      </c>
      <c r="R195">
        <f t="shared" ref="R195:R251" si="57">ABS(Q195-$E$4-$F$4*P195)</f>
        <v>15.162591976451836</v>
      </c>
      <c r="S195">
        <v>246</v>
      </c>
      <c r="T195">
        <f t="shared" ref="T195:T251" si="58">LOOKUP(S195,$A$2:$A$251,$B$2:$B$251)</f>
        <v>7.9241735894663812</v>
      </c>
      <c r="U195">
        <f t="shared" ref="U195:U251" si="59">LOOKUP(S195,$A$2:$A$251,$C$2:$C$251)</f>
        <v>43.5002142391576</v>
      </c>
      <c r="V195">
        <f t="shared" ref="V195:V251" si="60">ABS(U195-$E$5-$F$5*T195)</f>
        <v>23.683242951482612</v>
      </c>
      <c r="W195">
        <v>198</v>
      </c>
      <c r="X195">
        <f t="shared" ref="X195:X251" si="61">LOOKUP(W195,$A$2:$A$251,$B$2:$B$251)</f>
        <v>19.305779199275136</v>
      </c>
      <c r="Y195">
        <f t="shared" ref="Y195:Y251" si="62">LOOKUP(W195,$A$2:$A$251,$C$2:$C$251)</f>
        <v>136.0306666207602</v>
      </c>
      <c r="Z195">
        <f t="shared" ref="Z195:Z251" si="63">ABS(Y195-$E$6-$F$6*X195)</f>
        <v>30.237225743798504</v>
      </c>
    </row>
    <row r="196" spans="1:26" x14ac:dyDescent="0.25">
      <c r="A196">
        <v>195</v>
      </c>
      <c r="B196">
        <v>13.47551169188713</v>
      </c>
      <c r="C196">
        <v>62.383041056463682</v>
      </c>
      <c r="D196">
        <f t="shared" si="48"/>
        <v>26.016509438098261</v>
      </c>
      <c r="G196">
        <v>148</v>
      </c>
      <c r="H196">
        <f t="shared" si="49"/>
        <v>14.708965088298143</v>
      </c>
      <c r="I196">
        <f t="shared" si="50"/>
        <v>103.61462888955421</v>
      </c>
      <c r="J196">
        <f t="shared" si="51"/>
        <v>16.762359884734238</v>
      </c>
      <c r="K196">
        <v>206</v>
      </c>
      <c r="L196">
        <f t="shared" si="52"/>
        <v>13.58507717313781</v>
      </c>
      <c r="M196">
        <f t="shared" si="53"/>
        <v>65.207572927323127</v>
      </c>
      <c r="N196">
        <f t="shared" si="54"/>
        <v>25.0282773163092</v>
      </c>
      <c r="O196">
        <v>240</v>
      </c>
      <c r="P196">
        <f t="shared" si="55"/>
        <v>4.2017521967032749</v>
      </c>
      <c r="Q196">
        <f t="shared" si="56"/>
        <v>20.936629147805601</v>
      </c>
      <c r="R196">
        <f t="shared" si="57"/>
        <v>27.542849895635491</v>
      </c>
      <c r="S196">
        <v>50</v>
      </c>
      <c r="T196">
        <f t="shared" si="58"/>
        <v>13.265355998824999</v>
      </c>
      <c r="U196">
        <f t="shared" si="59"/>
        <v>120.21169656388264</v>
      </c>
      <c r="V196">
        <f t="shared" si="60"/>
        <v>29.270397185825679</v>
      </c>
      <c r="W196">
        <v>222</v>
      </c>
      <c r="X196">
        <f t="shared" si="61"/>
        <v>7.7555915759144796</v>
      </c>
      <c r="Y196">
        <f t="shared" si="62"/>
        <v>29.979091009188121</v>
      </c>
      <c r="Z196">
        <f t="shared" si="63"/>
        <v>33.982616844699351</v>
      </c>
    </row>
    <row r="197" spans="1:26" x14ac:dyDescent="0.25">
      <c r="A197">
        <v>196</v>
      </c>
      <c r="B197">
        <v>8.1346687974050091</v>
      </c>
      <c r="C197">
        <v>103.08402445778215</v>
      </c>
      <c r="D197">
        <f t="shared" si="48"/>
        <v>34.857187627977737</v>
      </c>
      <c r="G197">
        <v>193</v>
      </c>
      <c r="H197">
        <f t="shared" si="49"/>
        <v>11.934234904105168</v>
      </c>
      <c r="I197">
        <f t="shared" si="50"/>
        <v>103.57757602934834</v>
      </c>
      <c r="J197">
        <f t="shared" si="51"/>
        <v>26.921768392211625</v>
      </c>
      <c r="K197">
        <v>239</v>
      </c>
      <c r="L197">
        <f t="shared" si="52"/>
        <v>19.531180932922204</v>
      </c>
      <c r="M197">
        <f t="shared" si="53"/>
        <v>63.21049366416409</v>
      </c>
      <c r="N197">
        <f t="shared" si="54"/>
        <v>52.4166788582639</v>
      </c>
      <c r="O197">
        <v>54</v>
      </c>
      <c r="P197">
        <f t="shared" si="55"/>
        <v>18.715555908073849</v>
      </c>
      <c r="Q197">
        <f t="shared" si="56"/>
        <v>73.230892929889066</v>
      </c>
      <c r="R197">
        <f t="shared" si="57"/>
        <v>43.271916996967207</v>
      </c>
      <c r="S197">
        <v>32</v>
      </c>
      <c r="T197">
        <f t="shared" si="58"/>
        <v>12.078834558454066</v>
      </c>
      <c r="U197">
        <f t="shared" si="59"/>
        <v>101.27766678900461</v>
      </c>
      <c r="V197">
        <f t="shared" si="60"/>
        <v>15.614073164439056</v>
      </c>
      <c r="W197">
        <v>217</v>
      </c>
      <c r="X197">
        <f t="shared" si="61"/>
        <v>9.6149691708315643</v>
      </c>
      <c r="Y197">
        <f t="shared" si="62"/>
        <v>107.07252209155351</v>
      </c>
      <c r="Z197">
        <f t="shared" si="63"/>
        <v>36.376639029780875</v>
      </c>
    </row>
    <row r="198" spans="1:26" x14ac:dyDescent="0.25">
      <c r="A198">
        <v>197</v>
      </c>
      <c r="B198">
        <v>5.3856406230601799</v>
      </c>
      <c r="C198">
        <v>30.384650381801816</v>
      </c>
      <c r="D198">
        <f t="shared" si="48"/>
        <v>27.458926855269972</v>
      </c>
      <c r="G198">
        <v>132</v>
      </c>
      <c r="H198">
        <f t="shared" si="49"/>
        <v>19.203389644341975</v>
      </c>
      <c r="I198">
        <f t="shared" si="50"/>
        <v>114.2113162562061</v>
      </c>
      <c r="J198">
        <f t="shared" si="51"/>
        <v>10.84312558926004</v>
      </c>
      <c r="K198">
        <v>198</v>
      </c>
      <c r="L198">
        <f t="shared" si="52"/>
        <v>19.305779199275136</v>
      </c>
      <c r="M198">
        <f t="shared" si="53"/>
        <v>136.0306666207602</v>
      </c>
      <c r="N198">
        <f t="shared" si="54"/>
        <v>21.366014816510798</v>
      </c>
      <c r="O198">
        <v>209</v>
      </c>
      <c r="P198">
        <f t="shared" si="55"/>
        <v>7.365473612690483</v>
      </c>
      <c r="Q198">
        <f t="shared" si="56"/>
        <v>80.48712014513076</v>
      </c>
      <c r="R198">
        <f t="shared" si="57"/>
        <v>17.179903798473646</v>
      </c>
      <c r="S198">
        <v>118</v>
      </c>
      <c r="T198">
        <f t="shared" si="58"/>
        <v>16.381755362806128</v>
      </c>
      <c r="U198">
        <f t="shared" si="59"/>
        <v>81.691924798880876</v>
      </c>
      <c r="V198">
        <f t="shared" si="60"/>
        <v>23.111272302927546</v>
      </c>
      <c r="W198">
        <v>64</v>
      </c>
      <c r="X198">
        <f t="shared" si="61"/>
        <v>6.2521547686075181</v>
      </c>
      <c r="Y198">
        <f t="shared" si="62"/>
        <v>26.951675071680235</v>
      </c>
      <c r="Z198">
        <f t="shared" si="63"/>
        <v>31.564981221908084</v>
      </c>
    </row>
    <row r="199" spans="1:26" x14ac:dyDescent="0.25">
      <c r="A199">
        <v>198</v>
      </c>
      <c r="B199">
        <v>19.305779199275136</v>
      </c>
      <c r="C199">
        <v>136.0306666207602</v>
      </c>
      <c r="D199">
        <f t="shared" si="48"/>
        <v>25.60981362037306</v>
      </c>
      <c r="G199">
        <v>4</v>
      </c>
      <c r="H199">
        <f t="shared" si="49"/>
        <v>2.6298765339730634</v>
      </c>
      <c r="I199">
        <f t="shared" si="50"/>
        <v>65.163527800777118</v>
      </c>
      <c r="J199">
        <f t="shared" si="51"/>
        <v>22.698983592637774</v>
      </c>
      <c r="K199">
        <v>103</v>
      </c>
      <c r="L199">
        <f t="shared" si="52"/>
        <v>4.1054665286050218</v>
      </c>
      <c r="M199">
        <f t="shared" si="53"/>
        <v>20.162069235888257</v>
      </c>
      <c r="N199">
        <f t="shared" si="54"/>
        <v>29.59351717838204</v>
      </c>
      <c r="O199">
        <v>49</v>
      </c>
      <c r="P199">
        <f t="shared" si="55"/>
        <v>17.156127964886316</v>
      </c>
      <c r="Q199">
        <f t="shared" si="56"/>
        <v>119.57620275938908</v>
      </c>
      <c r="R199">
        <f t="shared" si="57"/>
        <v>10.382123546948122</v>
      </c>
      <c r="S199">
        <v>187</v>
      </c>
      <c r="T199">
        <f t="shared" si="58"/>
        <v>1.2731127662533681</v>
      </c>
      <c r="U199">
        <f t="shared" si="59"/>
        <v>37.479028885308146</v>
      </c>
      <c r="V199">
        <f t="shared" si="60"/>
        <v>0.12018247618059341</v>
      </c>
      <c r="W199">
        <v>137</v>
      </c>
      <c r="X199">
        <f t="shared" si="61"/>
        <v>8.2041014900880711</v>
      </c>
      <c r="Y199">
        <f t="shared" si="62"/>
        <v>30.551584935307329</v>
      </c>
      <c r="Z199">
        <f t="shared" si="63"/>
        <v>35.034507525975172</v>
      </c>
    </row>
    <row r="200" spans="1:26" x14ac:dyDescent="0.25">
      <c r="A200">
        <v>199</v>
      </c>
      <c r="B200">
        <v>11.68131155123614</v>
      </c>
      <c r="C200">
        <v>106.06151549361419</v>
      </c>
      <c r="D200">
        <f t="shared" si="48"/>
        <v>24.438776526688407</v>
      </c>
      <c r="G200">
        <v>207</v>
      </c>
      <c r="H200">
        <f t="shared" si="49"/>
        <v>6.3537294100375235</v>
      </c>
      <c r="I200">
        <f t="shared" si="50"/>
        <v>93.864745550590399</v>
      </c>
      <c r="J200">
        <f t="shared" si="51"/>
        <v>37.715943966351986</v>
      </c>
      <c r="K200">
        <v>132</v>
      </c>
      <c r="L200">
        <f t="shared" si="52"/>
        <v>19.203389644341975</v>
      </c>
      <c r="M200">
        <f t="shared" si="53"/>
        <v>114.2113162562061</v>
      </c>
      <c r="N200">
        <f t="shared" si="54"/>
        <v>1.6107021209705863E-2</v>
      </c>
      <c r="O200">
        <v>17</v>
      </c>
      <c r="P200">
        <f t="shared" si="55"/>
        <v>5.2868662533305377</v>
      </c>
      <c r="Q200">
        <f t="shared" si="56"/>
        <v>49.905209250576803</v>
      </c>
      <c r="R200">
        <f t="shared" si="57"/>
        <v>3.6599850187339698</v>
      </c>
      <c r="S200">
        <v>49</v>
      </c>
      <c r="T200">
        <f t="shared" si="58"/>
        <v>17.156127964886316</v>
      </c>
      <c r="U200">
        <f t="shared" si="59"/>
        <v>119.57620275938908</v>
      </c>
      <c r="V200">
        <f t="shared" si="60"/>
        <v>11.328558217956584</v>
      </c>
      <c r="W200">
        <v>1</v>
      </c>
      <c r="X200">
        <f t="shared" si="61"/>
        <v>12.190573546427748</v>
      </c>
      <c r="Y200">
        <f t="shared" si="62"/>
        <v>56.894060889088678</v>
      </c>
      <c r="Z200">
        <f t="shared" si="63"/>
        <v>23.129981863794889</v>
      </c>
    </row>
    <row r="201" spans="1:26" x14ac:dyDescent="0.25">
      <c r="A201">
        <v>200</v>
      </c>
      <c r="B201">
        <v>10.649428038285755</v>
      </c>
      <c r="C201">
        <v>83.312465389326761</v>
      </c>
      <c r="D201">
        <f t="shared" si="48"/>
        <v>5.5872180830596534</v>
      </c>
      <c r="G201">
        <v>204</v>
      </c>
      <c r="H201">
        <f t="shared" si="49"/>
        <v>12.279054485686638</v>
      </c>
      <c r="I201">
        <f t="shared" si="50"/>
        <v>114.46607132958817</v>
      </c>
      <c r="J201">
        <f t="shared" si="51"/>
        <v>36.543135247874872</v>
      </c>
      <c r="K201">
        <v>43</v>
      </c>
      <c r="L201">
        <f t="shared" si="52"/>
        <v>9.9922672289930059</v>
      </c>
      <c r="M201">
        <f t="shared" si="53"/>
        <v>49.01789412477045</v>
      </c>
      <c r="N201">
        <f t="shared" si="54"/>
        <v>25.875775951196864</v>
      </c>
      <c r="O201">
        <v>9</v>
      </c>
      <c r="P201">
        <f t="shared" si="55"/>
        <v>11.244265508847276</v>
      </c>
      <c r="Q201">
        <f t="shared" si="56"/>
        <v>59.569990883189895</v>
      </c>
      <c r="R201">
        <f t="shared" si="57"/>
        <v>21.916356849505998</v>
      </c>
      <c r="S201">
        <v>82</v>
      </c>
      <c r="T201">
        <f t="shared" si="58"/>
        <v>2.4355677895415417</v>
      </c>
      <c r="U201">
        <f t="shared" si="59"/>
        <v>67.456564683636643</v>
      </c>
      <c r="V201">
        <f t="shared" si="60"/>
        <v>24.686696176108462</v>
      </c>
      <c r="W201">
        <v>5</v>
      </c>
      <c r="X201">
        <f t="shared" si="61"/>
        <v>18.359957565796655</v>
      </c>
      <c r="Y201">
        <f t="shared" si="62"/>
        <v>73.391024111213667</v>
      </c>
      <c r="Z201">
        <f t="shared" si="63"/>
        <v>28.97690028503758</v>
      </c>
    </row>
    <row r="202" spans="1:26" x14ac:dyDescent="0.25">
      <c r="A202">
        <v>201</v>
      </c>
      <c r="B202">
        <v>3.2122092076813935</v>
      </c>
      <c r="C202">
        <v>40.89671738601762</v>
      </c>
      <c r="D202">
        <f t="shared" si="48"/>
        <v>8.7376669429979756</v>
      </c>
      <c r="G202">
        <v>70</v>
      </c>
      <c r="H202">
        <f t="shared" si="49"/>
        <v>16.69376142588597</v>
      </c>
      <c r="I202">
        <f t="shared" si="50"/>
        <v>82.094219575764527</v>
      </c>
      <c r="J202">
        <f t="shared" si="51"/>
        <v>12.051695238015292</v>
      </c>
      <c r="K202">
        <v>87</v>
      </c>
      <c r="L202">
        <f t="shared" si="52"/>
        <v>5.8539390412001335</v>
      </c>
      <c r="M202">
        <f t="shared" si="53"/>
        <v>79.860431489940581</v>
      </c>
      <c r="N202">
        <f t="shared" si="54"/>
        <v>22.638438356839686</v>
      </c>
      <c r="O202">
        <v>143</v>
      </c>
      <c r="P202">
        <f t="shared" si="55"/>
        <v>8.7273542537640836</v>
      </c>
      <c r="Q202">
        <f t="shared" si="56"/>
        <v>59.532813591228184</v>
      </c>
      <c r="R202">
        <f t="shared" si="57"/>
        <v>10.157268289078825</v>
      </c>
      <c r="S202">
        <v>140</v>
      </c>
      <c r="T202">
        <f t="shared" si="58"/>
        <v>8.3015218423060215</v>
      </c>
      <c r="U202">
        <f t="shared" si="59"/>
        <v>71.270339440468746</v>
      </c>
      <c r="V202">
        <f t="shared" si="60"/>
        <v>2.4084186525259028</v>
      </c>
      <c r="W202">
        <v>20</v>
      </c>
      <c r="X202">
        <f t="shared" si="61"/>
        <v>0.81325814740383251</v>
      </c>
      <c r="Y202">
        <f t="shared" si="62"/>
        <v>31.672510613372673</v>
      </c>
      <c r="Z202">
        <f t="shared" si="63"/>
        <v>7.1458967151400508</v>
      </c>
    </row>
    <row r="203" spans="1:26" x14ac:dyDescent="0.25">
      <c r="A203">
        <v>202</v>
      </c>
      <c r="B203">
        <v>6.6015225356227969</v>
      </c>
      <c r="C203">
        <v>96.443698494761023</v>
      </c>
      <c r="D203">
        <f t="shared" si="48"/>
        <v>34.007655581976493</v>
      </c>
      <c r="G203">
        <v>83</v>
      </c>
      <c r="H203">
        <f t="shared" si="49"/>
        <v>17.651482341751429</v>
      </c>
      <c r="I203">
        <f t="shared" si="50"/>
        <v>62.063179870682902</v>
      </c>
      <c r="J203">
        <f t="shared" si="51"/>
        <v>35.602127342140072</v>
      </c>
      <c r="K203">
        <v>103</v>
      </c>
      <c r="L203">
        <f t="shared" si="52"/>
        <v>4.1054665286050218</v>
      </c>
      <c r="M203">
        <f t="shared" si="53"/>
        <v>20.162069235888257</v>
      </c>
      <c r="N203">
        <f t="shared" si="54"/>
        <v>29.59351717838204</v>
      </c>
      <c r="O203">
        <v>6</v>
      </c>
      <c r="P203">
        <f t="shared" si="55"/>
        <v>11.826247416792377</v>
      </c>
      <c r="Q203">
        <f t="shared" si="56"/>
        <v>111.88324513002613</v>
      </c>
      <c r="R203">
        <f t="shared" si="57"/>
        <v>27.669263161702801</v>
      </c>
      <c r="S203">
        <v>180</v>
      </c>
      <c r="T203">
        <f t="shared" si="58"/>
        <v>8.414629580322444</v>
      </c>
      <c r="U203">
        <f t="shared" si="59"/>
        <v>70.267390716363167</v>
      </c>
      <c r="V203">
        <f t="shared" si="60"/>
        <v>0.90236114388200406</v>
      </c>
      <c r="W203">
        <v>141</v>
      </c>
      <c r="X203">
        <f t="shared" si="61"/>
        <v>17.22027690637514</v>
      </c>
      <c r="Y203">
        <f t="shared" si="62"/>
        <v>98.132645435415185</v>
      </c>
      <c r="Z203">
        <f t="shared" si="63"/>
        <v>0.10765622161249411</v>
      </c>
    </row>
    <row r="204" spans="1:26" x14ac:dyDescent="0.25">
      <c r="A204">
        <v>203</v>
      </c>
      <c r="B204">
        <v>4.5377725618147702</v>
      </c>
      <c r="C204">
        <v>37.979642760986394</v>
      </c>
      <c r="D204">
        <f t="shared" si="48"/>
        <v>16.661481237352703</v>
      </c>
      <c r="G204">
        <v>181</v>
      </c>
      <c r="H204">
        <f t="shared" si="49"/>
        <v>5.7529313689990662</v>
      </c>
      <c r="I204">
        <f t="shared" si="50"/>
        <v>76.773860415809111</v>
      </c>
      <c r="J204">
        <f t="shared" si="51"/>
        <v>22.832846114862942</v>
      </c>
      <c r="K204">
        <v>245</v>
      </c>
      <c r="L204">
        <f t="shared" si="52"/>
        <v>18.624380852156257</v>
      </c>
      <c r="M204">
        <f t="shared" si="53"/>
        <v>120.08402027097991</v>
      </c>
      <c r="N204">
        <f t="shared" si="54"/>
        <v>8.3291066298871783</v>
      </c>
      <c r="O204">
        <v>13</v>
      </c>
      <c r="P204">
        <f t="shared" si="55"/>
        <v>2.0216590937685774</v>
      </c>
      <c r="Q204">
        <f t="shared" si="56"/>
        <v>72.225578661905374</v>
      </c>
      <c r="R204">
        <f t="shared" si="57"/>
        <v>33.963765328067176</v>
      </c>
      <c r="S204">
        <v>42</v>
      </c>
      <c r="T204">
        <f t="shared" si="58"/>
        <v>12.993010377909755</v>
      </c>
      <c r="U204">
        <f t="shared" si="59"/>
        <v>56.977014823201927</v>
      </c>
      <c r="V204">
        <f t="shared" si="60"/>
        <v>32.752877831354766</v>
      </c>
      <c r="W204">
        <v>91</v>
      </c>
      <c r="X204">
        <f t="shared" si="61"/>
        <v>2.8368522742656443</v>
      </c>
      <c r="Y204">
        <f t="shared" si="62"/>
        <v>11.786439208781349</v>
      </c>
      <c r="Z204">
        <f t="shared" si="63"/>
        <v>34.360892291554855</v>
      </c>
    </row>
    <row r="205" spans="1:26" x14ac:dyDescent="0.25">
      <c r="A205">
        <v>204</v>
      </c>
      <c r="B205">
        <v>12.279054485686638</v>
      </c>
      <c r="C205">
        <v>114.46607132958817</v>
      </c>
      <c r="D205">
        <f t="shared" si="48"/>
        <v>30.585618121665036</v>
      </c>
      <c r="G205">
        <v>40</v>
      </c>
      <c r="H205">
        <f t="shared" si="49"/>
        <v>6.1876784438331578</v>
      </c>
      <c r="I205">
        <f t="shared" si="50"/>
        <v>39.861685097913757</v>
      </c>
      <c r="J205">
        <f t="shared" si="51"/>
        <v>15.676919404239097</v>
      </c>
      <c r="K205">
        <v>73</v>
      </c>
      <c r="L205">
        <f t="shared" si="52"/>
        <v>12.923258470656876</v>
      </c>
      <c r="M205">
        <f t="shared" si="53"/>
        <v>110.20350787311567</v>
      </c>
      <c r="N205">
        <f t="shared" si="54"/>
        <v>22.793785905024407</v>
      </c>
      <c r="O205">
        <v>79</v>
      </c>
      <c r="P205">
        <f t="shared" si="55"/>
        <v>8.2627269104537966</v>
      </c>
      <c r="Q205">
        <f t="shared" si="56"/>
        <v>44.781791706420556</v>
      </c>
      <c r="R205">
        <f t="shared" si="57"/>
        <v>22.730673600037033</v>
      </c>
      <c r="S205">
        <v>237</v>
      </c>
      <c r="T205">
        <f t="shared" si="58"/>
        <v>7.556331558250502</v>
      </c>
      <c r="U205">
        <f t="shared" si="59"/>
        <v>56.517941579226914</v>
      </c>
      <c r="V205">
        <f t="shared" si="60"/>
        <v>9.0293361556783083</v>
      </c>
      <c r="W205">
        <v>203</v>
      </c>
      <c r="X205">
        <f t="shared" si="61"/>
        <v>4.5377725618147702</v>
      </c>
      <c r="Y205">
        <f t="shared" si="62"/>
        <v>37.979642760986394</v>
      </c>
      <c r="Z205">
        <f t="shared" si="63"/>
        <v>14.327973375625099</v>
      </c>
    </row>
    <row r="206" spans="1:26" x14ac:dyDescent="0.25">
      <c r="A206">
        <v>205</v>
      </c>
      <c r="B206">
        <v>17.727319116001592</v>
      </c>
      <c r="C206">
        <v>127.93682071409934</v>
      </c>
      <c r="D206">
        <f t="shared" si="48"/>
        <v>23.477914904486866</v>
      </c>
      <c r="G206">
        <v>206</v>
      </c>
      <c r="H206">
        <f t="shared" si="49"/>
        <v>13.58507717313781</v>
      </c>
      <c r="I206">
        <f t="shared" si="50"/>
        <v>65.207572927323127</v>
      </c>
      <c r="J206">
        <f t="shared" si="51"/>
        <v>17.514680202864525</v>
      </c>
      <c r="K206">
        <v>20</v>
      </c>
      <c r="L206">
        <f t="shared" si="52"/>
        <v>0.81325814740383251</v>
      </c>
      <c r="M206">
        <f t="shared" si="53"/>
        <v>31.672510613372673</v>
      </c>
      <c r="N206">
        <f t="shared" si="54"/>
        <v>4.0245380771861532</v>
      </c>
      <c r="O206">
        <v>93</v>
      </c>
      <c r="P206">
        <f t="shared" si="55"/>
        <v>16.648184016452767</v>
      </c>
      <c r="Q206">
        <f t="shared" si="56"/>
        <v>99.587764344704894</v>
      </c>
      <c r="R206">
        <f t="shared" si="57"/>
        <v>7.2256819226002165</v>
      </c>
      <c r="S206">
        <v>207</v>
      </c>
      <c r="T206">
        <f t="shared" si="58"/>
        <v>6.3537294100375235</v>
      </c>
      <c r="U206">
        <f t="shared" si="59"/>
        <v>93.864745550590399</v>
      </c>
      <c r="V206">
        <f t="shared" si="60"/>
        <v>33.666701348962548</v>
      </c>
      <c r="W206">
        <v>73</v>
      </c>
      <c r="X206">
        <f t="shared" si="61"/>
        <v>12.923258470656876</v>
      </c>
      <c r="Y206">
        <f t="shared" si="62"/>
        <v>110.20350787311567</v>
      </c>
      <c r="Z206">
        <f t="shared" si="63"/>
        <v>27.525873582169588</v>
      </c>
    </row>
    <row r="207" spans="1:26" x14ac:dyDescent="0.25">
      <c r="A207">
        <v>206</v>
      </c>
      <c r="B207">
        <v>13.58507717313781</v>
      </c>
      <c r="C207">
        <v>65.207572927323127</v>
      </c>
      <c r="D207">
        <f t="shared" si="48"/>
        <v>23.605813571120308</v>
      </c>
      <c r="G207">
        <v>21</v>
      </c>
      <c r="H207">
        <f t="shared" si="49"/>
        <v>0.13446403330910961</v>
      </c>
      <c r="I207">
        <f t="shared" si="50"/>
        <v>54.966596054380865</v>
      </c>
      <c r="J207">
        <f t="shared" si="51"/>
        <v>21.672088379669123</v>
      </c>
      <c r="K207">
        <v>64</v>
      </c>
      <c r="L207">
        <f t="shared" si="52"/>
        <v>6.2521547686075181</v>
      </c>
      <c r="M207">
        <f t="shared" si="53"/>
        <v>26.951675071680235</v>
      </c>
      <c r="N207">
        <f t="shared" si="54"/>
        <v>31.970796942982016</v>
      </c>
      <c r="O207">
        <v>105</v>
      </c>
      <c r="P207">
        <f t="shared" si="55"/>
        <v>8.8211196533776359</v>
      </c>
      <c r="Q207">
        <f t="shared" si="56"/>
        <v>89.748229102843311</v>
      </c>
      <c r="R207">
        <f t="shared" si="57"/>
        <v>19.618687317319903</v>
      </c>
      <c r="S207">
        <v>105</v>
      </c>
      <c r="T207">
        <f t="shared" si="58"/>
        <v>8.8211196533776359</v>
      </c>
      <c r="U207">
        <f t="shared" si="59"/>
        <v>89.748229102843311</v>
      </c>
      <c r="V207">
        <f t="shared" si="60"/>
        <v>18.575111682720859</v>
      </c>
      <c r="W207">
        <v>125</v>
      </c>
      <c r="X207">
        <f t="shared" si="61"/>
        <v>0.38479550776713944</v>
      </c>
      <c r="Y207">
        <f t="shared" si="62"/>
        <v>73.553760240076329</v>
      </c>
      <c r="Z207">
        <f t="shared" si="63"/>
        <v>36.287131578378784</v>
      </c>
    </row>
    <row r="208" spans="1:26" x14ac:dyDescent="0.25">
      <c r="A208">
        <v>207</v>
      </c>
      <c r="B208">
        <v>6.3537294100375235</v>
      </c>
      <c r="C208">
        <v>93.864745550590399</v>
      </c>
      <c r="D208">
        <f t="shared" si="48"/>
        <v>32.364633514127163</v>
      </c>
      <c r="G208">
        <v>134</v>
      </c>
      <c r="H208">
        <f t="shared" si="49"/>
        <v>4.7418155716704664</v>
      </c>
      <c r="I208">
        <f t="shared" si="50"/>
        <v>22.132147008169031</v>
      </c>
      <c r="J208">
        <f t="shared" si="51"/>
        <v>28.093261636973917</v>
      </c>
      <c r="K208">
        <v>194</v>
      </c>
      <c r="L208">
        <f t="shared" si="52"/>
        <v>12.256353263528688</v>
      </c>
      <c r="M208">
        <f t="shared" si="53"/>
        <v>99.72607791409439</v>
      </c>
      <c r="N208">
        <f t="shared" si="54"/>
        <v>15.164204844659565</v>
      </c>
      <c r="O208">
        <v>72</v>
      </c>
      <c r="P208">
        <f t="shared" si="55"/>
        <v>4.9692265972480065</v>
      </c>
      <c r="Q208">
        <f t="shared" si="56"/>
        <v>92.065214037714838</v>
      </c>
      <c r="R208">
        <f t="shared" si="57"/>
        <v>39.988734088721678</v>
      </c>
      <c r="S208">
        <v>120</v>
      </c>
      <c r="T208">
        <f t="shared" si="58"/>
        <v>17.383763574260186</v>
      </c>
      <c r="U208">
        <f t="shared" si="59"/>
        <v>132.46035084558744</v>
      </c>
      <c r="V208">
        <f t="shared" si="60"/>
        <v>23.200171912095072</v>
      </c>
      <c r="W208">
        <v>144</v>
      </c>
      <c r="X208">
        <f t="shared" si="61"/>
        <v>5.0423537526518025</v>
      </c>
      <c r="Y208">
        <f t="shared" si="62"/>
        <v>52.318788871111607</v>
      </c>
      <c r="Z208">
        <f t="shared" si="63"/>
        <v>1.8162872472640714</v>
      </c>
    </row>
    <row r="209" spans="1:26" x14ac:dyDescent="0.25">
      <c r="A209">
        <v>208</v>
      </c>
      <c r="B209">
        <v>8.2990116895097898</v>
      </c>
      <c r="C209">
        <v>81.008080358961095</v>
      </c>
      <c r="D209">
        <f t="shared" si="48"/>
        <v>12.160509654229742</v>
      </c>
      <c r="G209">
        <v>35</v>
      </c>
      <c r="H209">
        <f t="shared" si="49"/>
        <v>10.293598289385182</v>
      </c>
      <c r="I209">
        <f t="shared" si="50"/>
        <v>98.088777396200911</v>
      </c>
      <c r="J209">
        <f t="shared" si="51"/>
        <v>27.461911944397627</v>
      </c>
      <c r="K209">
        <v>176</v>
      </c>
      <c r="L209">
        <f t="shared" si="52"/>
        <v>15.967915440292078</v>
      </c>
      <c r="M209">
        <f t="shared" si="53"/>
        <v>125.36785920828035</v>
      </c>
      <c r="N209">
        <f t="shared" si="54"/>
        <v>24.956704795089635</v>
      </c>
      <c r="O209">
        <v>154</v>
      </c>
      <c r="P209">
        <f t="shared" si="55"/>
        <v>18.596692103011357</v>
      </c>
      <c r="Q209">
        <f t="shared" si="56"/>
        <v>137.92643210792031</v>
      </c>
      <c r="R209">
        <f t="shared" si="57"/>
        <v>21.980713354585504</v>
      </c>
      <c r="S209">
        <v>102</v>
      </c>
      <c r="T209">
        <f t="shared" si="58"/>
        <v>7.9116327609192982</v>
      </c>
      <c r="U209">
        <f t="shared" si="59"/>
        <v>36.028465286882756</v>
      </c>
      <c r="V209">
        <f t="shared" si="60"/>
        <v>31.099209681266984</v>
      </c>
      <c r="W209">
        <v>210</v>
      </c>
      <c r="X209">
        <f t="shared" si="61"/>
        <v>3.2574682623052298</v>
      </c>
      <c r="Y209">
        <f t="shared" si="62"/>
        <v>40.279537648667919</v>
      </c>
      <c r="Z209">
        <f t="shared" si="63"/>
        <v>7.3911540160799714</v>
      </c>
    </row>
    <row r="210" spans="1:26" x14ac:dyDescent="0.25">
      <c r="A210">
        <v>209</v>
      </c>
      <c r="B210">
        <v>7.365473612690483</v>
      </c>
      <c r="C210">
        <v>80.48712014513076</v>
      </c>
      <c r="D210">
        <f t="shared" si="48"/>
        <v>15.165583942983357</v>
      </c>
      <c r="G210">
        <v>81</v>
      </c>
      <c r="H210">
        <f t="shared" si="49"/>
        <v>8.24010271252655</v>
      </c>
      <c r="I210">
        <f t="shared" si="50"/>
        <v>77.279192224537212</v>
      </c>
      <c r="J210">
        <f t="shared" si="51"/>
        <v>14.198425646573572</v>
      </c>
      <c r="K210">
        <v>93</v>
      </c>
      <c r="L210">
        <f t="shared" si="52"/>
        <v>16.648184016452767</v>
      </c>
      <c r="M210">
        <f t="shared" si="53"/>
        <v>99.587764344704894</v>
      </c>
      <c r="N210">
        <f t="shared" si="54"/>
        <v>3.728303832395639</v>
      </c>
      <c r="O210">
        <v>234</v>
      </c>
      <c r="P210">
        <f t="shared" si="55"/>
        <v>19.463712653268811</v>
      </c>
      <c r="Q210">
        <f t="shared" si="56"/>
        <v>134.7035465884656</v>
      </c>
      <c r="R210">
        <f t="shared" si="57"/>
        <v>14.694273790598785</v>
      </c>
      <c r="S210">
        <v>234</v>
      </c>
      <c r="T210">
        <f t="shared" si="58"/>
        <v>19.463712653268811</v>
      </c>
      <c r="U210">
        <f t="shared" si="59"/>
        <v>134.7035465884656</v>
      </c>
      <c r="V210">
        <f t="shared" si="60"/>
        <v>16.191651800752183</v>
      </c>
      <c r="W210">
        <v>12</v>
      </c>
      <c r="X210">
        <f t="shared" si="61"/>
        <v>19.572410984236249</v>
      </c>
      <c r="Y210">
        <f t="shared" si="62"/>
        <v>88.399676515198038</v>
      </c>
      <c r="Z210">
        <f t="shared" si="63"/>
        <v>18.359434358448418</v>
      </c>
    </row>
    <row r="211" spans="1:26" x14ac:dyDescent="0.25">
      <c r="A211">
        <v>210</v>
      </c>
      <c r="B211">
        <v>3.2574682623052298</v>
      </c>
      <c r="C211">
        <v>40.279537648667919</v>
      </c>
      <c r="D211">
        <f t="shared" si="48"/>
        <v>9.5257930960543682</v>
      </c>
      <c r="G211">
        <v>194</v>
      </c>
      <c r="H211">
        <f t="shared" si="49"/>
        <v>12.256353263528688</v>
      </c>
      <c r="I211">
        <f t="shared" si="50"/>
        <v>99.72607791409439</v>
      </c>
      <c r="J211">
        <f t="shared" si="51"/>
        <v>21.886563325415395</v>
      </c>
      <c r="K211">
        <v>18</v>
      </c>
      <c r="L211">
        <f t="shared" si="52"/>
        <v>18.664752320950882</v>
      </c>
      <c r="M211">
        <f t="shared" si="53"/>
        <v>138.41177246004526</v>
      </c>
      <c r="N211">
        <f t="shared" si="54"/>
        <v>26.484462739697136</v>
      </c>
      <c r="O211">
        <v>198</v>
      </c>
      <c r="P211">
        <f t="shared" si="55"/>
        <v>19.305779199275136</v>
      </c>
      <c r="Q211">
        <f t="shared" si="56"/>
        <v>136.0306666207602</v>
      </c>
      <c r="R211">
        <f t="shared" si="57"/>
        <v>16.761596722988827</v>
      </c>
      <c r="S211">
        <v>178</v>
      </c>
      <c r="T211">
        <f t="shared" si="58"/>
        <v>2.6869731769538197</v>
      </c>
      <c r="U211">
        <f t="shared" si="59"/>
        <v>16.753906645676768</v>
      </c>
      <c r="V211">
        <f t="shared" si="60"/>
        <v>27.13422539629687</v>
      </c>
      <c r="W211">
        <v>126</v>
      </c>
      <c r="X211">
        <f t="shared" si="61"/>
        <v>7.9059874775944294</v>
      </c>
      <c r="Y211">
        <f t="shared" si="62"/>
        <v>51.507629972768953</v>
      </c>
      <c r="Z211">
        <f t="shared" si="63"/>
        <v>12.998772167652511</v>
      </c>
    </row>
    <row r="212" spans="1:26" x14ac:dyDescent="0.25">
      <c r="A212">
        <v>211</v>
      </c>
      <c r="B212">
        <v>7.9260364673100785</v>
      </c>
      <c r="C212">
        <v>92.750978275711361</v>
      </c>
      <c r="D212">
        <f t="shared" si="48"/>
        <v>25.312159430964023</v>
      </c>
      <c r="G212">
        <v>75</v>
      </c>
      <c r="H212">
        <f t="shared" si="49"/>
        <v>5.9030732137992548</v>
      </c>
      <c r="I212">
        <f t="shared" si="50"/>
        <v>86.922990190823612</v>
      </c>
      <c r="J212">
        <f t="shared" si="51"/>
        <v>32.43024097565079</v>
      </c>
      <c r="K212">
        <v>153</v>
      </c>
      <c r="L212">
        <f t="shared" si="52"/>
        <v>4.3668901989169857</v>
      </c>
      <c r="M212">
        <f t="shared" si="53"/>
        <v>60.652883612663288</v>
      </c>
      <c r="N212">
        <f t="shared" si="54"/>
        <v>9.7809539705651929</v>
      </c>
      <c r="O212">
        <v>37</v>
      </c>
      <c r="P212">
        <f t="shared" si="55"/>
        <v>14.996997268222483</v>
      </c>
      <c r="Q212">
        <f t="shared" si="56"/>
        <v>109.31351200141711</v>
      </c>
      <c r="R212">
        <f t="shared" si="57"/>
        <v>10.238851841380665</v>
      </c>
      <c r="S212">
        <v>37</v>
      </c>
      <c r="T212">
        <f t="shared" si="58"/>
        <v>14.996997268222483</v>
      </c>
      <c r="U212">
        <f t="shared" si="59"/>
        <v>109.31351200141711</v>
      </c>
      <c r="V212">
        <f t="shared" si="60"/>
        <v>10.669787045930065</v>
      </c>
      <c r="W212">
        <v>227</v>
      </c>
      <c r="X212">
        <f t="shared" si="61"/>
        <v>17.651070723141448</v>
      </c>
      <c r="Y212">
        <f t="shared" si="62"/>
        <v>115.87713078244633</v>
      </c>
      <c r="Z212">
        <f t="shared" si="63"/>
        <v>16.076607549925654</v>
      </c>
    </row>
    <row r="213" spans="1:26" x14ac:dyDescent="0.25">
      <c r="A213">
        <v>212</v>
      </c>
      <c r="B213">
        <v>8.6670101153048673</v>
      </c>
      <c r="C213">
        <v>58.75479362039308</v>
      </c>
      <c r="D213">
        <f t="shared" si="48"/>
        <v>11.482731258110213</v>
      </c>
      <c r="G213">
        <v>33</v>
      </c>
      <c r="H213">
        <f t="shared" si="49"/>
        <v>9.2973140171256041</v>
      </c>
      <c r="I213">
        <f t="shared" si="50"/>
        <v>104.14404658772369</v>
      </c>
      <c r="J213">
        <f t="shared" si="51"/>
        <v>37.178284529394965</v>
      </c>
      <c r="K213">
        <v>125</v>
      </c>
      <c r="L213">
        <f t="shared" si="52"/>
        <v>0.38479550776713944</v>
      </c>
      <c r="M213">
        <f t="shared" si="53"/>
        <v>73.553760240076329</v>
      </c>
      <c r="N213">
        <f t="shared" si="54"/>
        <v>39.686352169147938</v>
      </c>
      <c r="O213">
        <v>37</v>
      </c>
      <c r="P213">
        <f t="shared" si="55"/>
        <v>14.996997268222483</v>
      </c>
      <c r="Q213">
        <f t="shared" si="56"/>
        <v>109.31351200141711</v>
      </c>
      <c r="R213">
        <f t="shared" si="57"/>
        <v>10.238851841380665</v>
      </c>
      <c r="S213">
        <v>168</v>
      </c>
      <c r="T213">
        <f t="shared" si="58"/>
        <v>18.212224647874045</v>
      </c>
      <c r="U213">
        <f t="shared" si="59"/>
        <v>125.85118201386788</v>
      </c>
      <c r="V213">
        <f t="shared" si="60"/>
        <v>12.905967457767105</v>
      </c>
      <c r="W213">
        <v>56</v>
      </c>
      <c r="X213">
        <f t="shared" si="61"/>
        <v>0.45779861614800188</v>
      </c>
      <c r="Y213">
        <f t="shared" si="62"/>
        <v>9.2832676302594468</v>
      </c>
      <c r="Z213">
        <f t="shared" si="63"/>
        <v>28.247759034243376</v>
      </c>
    </row>
    <row r="214" spans="1:26" x14ac:dyDescent="0.25">
      <c r="A214">
        <v>213</v>
      </c>
      <c r="B214">
        <v>13.88845547494499</v>
      </c>
      <c r="C214">
        <v>67.642863586649767</v>
      </c>
      <c r="D214">
        <f t="shared" si="48"/>
        <v>22.316402641897589</v>
      </c>
      <c r="G214">
        <v>57</v>
      </c>
      <c r="H214">
        <f t="shared" si="49"/>
        <v>6.8743870703950467</v>
      </c>
      <c r="I214">
        <f t="shared" si="50"/>
        <v>70.811274531233536</v>
      </c>
      <c r="J214">
        <f t="shared" si="51"/>
        <v>12.749182152139721</v>
      </c>
      <c r="K214">
        <v>176</v>
      </c>
      <c r="L214">
        <f t="shared" si="52"/>
        <v>15.967915440292078</v>
      </c>
      <c r="M214">
        <f t="shared" si="53"/>
        <v>125.36785920828035</v>
      </c>
      <c r="N214">
        <f t="shared" si="54"/>
        <v>24.956704795089635</v>
      </c>
      <c r="O214">
        <v>168</v>
      </c>
      <c r="P214">
        <f t="shared" si="55"/>
        <v>18.212224647874045</v>
      </c>
      <c r="Q214">
        <f t="shared" si="56"/>
        <v>125.85118201386788</v>
      </c>
      <c r="R214">
        <f t="shared" si="57"/>
        <v>11.707386273603802</v>
      </c>
      <c r="S214">
        <v>138</v>
      </c>
      <c r="T214">
        <f t="shared" si="58"/>
        <v>3.7669530114433525</v>
      </c>
      <c r="U214">
        <f t="shared" si="59"/>
        <v>92.036189501373116</v>
      </c>
      <c r="V214">
        <f t="shared" si="60"/>
        <v>43.344254011601514</v>
      </c>
      <c r="W214">
        <v>71</v>
      </c>
      <c r="X214">
        <f t="shared" si="61"/>
        <v>11.157645198965788</v>
      </c>
      <c r="Y214">
        <f t="shared" si="62"/>
        <v>69.514344976826379</v>
      </c>
      <c r="Z214">
        <f t="shared" si="63"/>
        <v>6.7687037531028054</v>
      </c>
    </row>
    <row r="215" spans="1:26" x14ac:dyDescent="0.25">
      <c r="A215">
        <v>214</v>
      </c>
      <c r="B215">
        <v>7.5933530662436377</v>
      </c>
      <c r="C215">
        <v>88.346819323483444</v>
      </c>
      <c r="D215">
        <f t="shared" si="48"/>
        <v>22.16456748947229</v>
      </c>
      <c r="G215">
        <v>234</v>
      </c>
      <c r="H215">
        <f t="shared" si="49"/>
        <v>19.463712653268811</v>
      </c>
      <c r="I215">
        <f t="shared" si="50"/>
        <v>134.7035465884656</v>
      </c>
      <c r="J215">
        <f t="shared" si="51"/>
        <v>30.378731915782708</v>
      </c>
      <c r="K215">
        <v>113</v>
      </c>
      <c r="L215">
        <f t="shared" si="52"/>
        <v>9.0707841759463381</v>
      </c>
      <c r="M215">
        <f t="shared" si="53"/>
        <v>76.039309458804283</v>
      </c>
      <c r="N215">
        <f t="shared" si="54"/>
        <v>5.0805981591373808</v>
      </c>
      <c r="O215">
        <v>45</v>
      </c>
      <c r="P215">
        <f t="shared" si="55"/>
        <v>11.395941914368017</v>
      </c>
      <c r="Q215">
        <f t="shared" si="56"/>
        <v>96.794949664840459</v>
      </c>
      <c r="R215">
        <f t="shared" si="57"/>
        <v>14.597724582200712</v>
      </c>
      <c r="S215">
        <v>99</v>
      </c>
      <c r="T215">
        <f t="shared" si="58"/>
        <v>5.8649689751654659</v>
      </c>
      <c r="U215">
        <f t="shared" si="59"/>
        <v>37.285669532349701</v>
      </c>
      <c r="V215">
        <f t="shared" si="60"/>
        <v>20.738344203889518</v>
      </c>
      <c r="W215">
        <v>137</v>
      </c>
      <c r="X215">
        <f t="shared" si="61"/>
        <v>8.2041014900880711</v>
      </c>
      <c r="Y215">
        <f t="shared" si="62"/>
        <v>30.551584935307329</v>
      </c>
      <c r="Z215">
        <f t="shared" si="63"/>
        <v>35.034507525975172</v>
      </c>
    </row>
    <row r="216" spans="1:26" x14ac:dyDescent="0.25">
      <c r="A216">
        <v>215</v>
      </c>
      <c r="B216">
        <v>18.770738100014764</v>
      </c>
      <c r="C216">
        <v>124.07107894475006</v>
      </c>
      <c r="D216">
        <f t="shared" si="48"/>
        <v>15.67111124421092</v>
      </c>
      <c r="G216">
        <v>143</v>
      </c>
      <c r="H216">
        <f t="shared" si="49"/>
        <v>8.7273542537640836</v>
      </c>
      <c r="I216">
        <f t="shared" si="50"/>
        <v>59.532813591228184</v>
      </c>
      <c r="J216">
        <f t="shared" si="51"/>
        <v>5.3384843850226176</v>
      </c>
      <c r="K216">
        <v>157</v>
      </c>
      <c r="L216">
        <f t="shared" si="52"/>
        <v>16.630152224183064</v>
      </c>
      <c r="M216">
        <f t="shared" si="53"/>
        <v>64.22657133855428</v>
      </c>
      <c r="N216">
        <f t="shared" si="54"/>
        <v>39.012496660399187</v>
      </c>
      <c r="O216">
        <v>196</v>
      </c>
      <c r="P216">
        <f t="shared" si="55"/>
        <v>8.1346687974050091</v>
      </c>
      <c r="Q216">
        <f t="shared" si="56"/>
        <v>103.08402445778215</v>
      </c>
      <c r="R216">
        <f t="shared" si="57"/>
        <v>36.171742230099362</v>
      </c>
      <c r="S216">
        <v>20</v>
      </c>
      <c r="T216">
        <f t="shared" si="58"/>
        <v>0.81325814740383251</v>
      </c>
      <c r="U216">
        <f t="shared" si="59"/>
        <v>31.672510613372673</v>
      </c>
      <c r="V216">
        <f t="shared" si="60"/>
        <v>3.881244774802123</v>
      </c>
      <c r="W216">
        <v>124</v>
      </c>
      <c r="X216">
        <f t="shared" si="61"/>
        <v>15.859129280774502</v>
      </c>
      <c r="Y216">
        <f t="shared" si="62"/>
        <v>57.204689513646535</v>
      </c>
      <c r="Z216">
        <f t="shared" si="63"/>
        <v>36.105894468149977</v>
      </c>
    </row>
    <row r="217" spans="1:26" x14ac:dyDescent="0.25">
      <c r="A217">
        <v>216</v>
      </c>
      <c r="B217">
        <v>2.2612769325208815</v>
      </c>
      <c r="C217">
        <v>80.363582929134154</v>
      </c>
      <c r="D217">
        <f t="shared" si="48"/>
        <v>34.320932129896818</v>
      </c>
      <c r="G217">
        <v>86</v>
      </c>
      <c r="H217">
        <f t="shared" si="49"/>
        <v>13.579133302039692</v>
      </c>
      <c r="I217">
        <f t="shared" si="50"/>
        <v>110.94399996005197</v>
      </c>
      <c r="J217">
        <f t="shared" si="51"/>
        <v>28.243589116502378</v>
      </c>
      <c r="K217">
        <v>129</v>
      </c>
      <c r="L217">
        <f t="shared" si="52"/>
        <v>17.612063437444313</v>
      </c>
      <c r="M217">
        <f t="shared" si="53"/>
        <v>95.521655887568556</v>
      </c>
      <c r="N217">
        <f t="shared" si="54"/>
        <v>11.910413961386872</v>
      </c>
      <c r="O217">
        <v>31</v>
      </c>
      <c r="P217">
        <f t="shared" si="55"/>
        <v>16.428203230650219</v>
      </c>
      <c r="Q217">
        <f t="shared" si="56"/>
        <v>102.24521390417468</v>
      </c>
      <c r="R217">
        <f t="shared" si="57"/>
        <v>3.5372258759118438</v>
      </c>
      <c r="S217">
        <v>49</v>
      </c>
      <c r="T217">
        <f t="shared" si="58"/>
        <v>17.156127964886316</v>
      </c>
      <c r="U217">
        <f t="shared" si="59"/>
        <v>119.57620275938908</v>
      </c>
      <c r="V217">
        <f t="shared" si="60"/>
        <v>11.328558217956584</v>
      </c>
      <c r="W217">
        <v>59</v>
      </c>
      <c r="X217">
        <f t="shared" si="61"/>
        <v>3.4106567458129189</v>
      </c>
      <c r="Y217">
        <f t="shared" si="62"/>
        <v>73.94318184665488</v>
      </c>
      <c r="Z217">
        <f t="shared" si="63"/>
        <v>25.717681900581539</v>
      </c>
    </row>
    <row r="218" spans="1:26" x14ac:dyDescent="0.25">
      <c r="A218">
        <v>217</v>
      </c>
      <c r="B218">
        <v>9.6149691708315643</v>
      </c>
      <c r="C218">
        <v>107.07252209155351</v>
      </c>
      <c r="D218">
        <f t="shared" si="48"/>
        <v>33.254493728701178</v>
      </c>
      <c r="G218">
        <v>195</v>
      </c>
      <c r="H218">
        <f t="shared" si="49"/>
        <v>13.47551169188713</v>
      </c>
      <c r="I218">
        <f t="shared" si="50"/>
        <v>62.383041056463682</v>
      </c>
      <c r="J218">
        <f t="shared" si="51"/>
        <v>19.936585467660251</v>
      </c>
      <c r="K218">
        <v>245</v>
      </c>
      <c r="L218">
        <f t="shared" si="52"/>
        <v>18.624380852156257</v>
      </c>
      <c r="M218">
        <f t="shared" si="53"/>
        <v>120.08402027097991</v>
      </c>
      <c r="N218">
        <f t="shared" si="54"/>
        <v>8.3291066298871783</v>
      </c>
      <c r="O218">
        <v>31</v>
      </c>
      <c r="P218">
        <f t="shared" si="55"/>
        <v>16.428203230650219</v>
      </c>
      <c r="Q218">
        <f t="shared" si="56"/>
        <v>102.24521390417468</v>
      </c>
      <c r="R218">
        <f t="shared" si="57"/>
        <v>3.5372258759118438</v>
      </c>
      <c r="S218">
        <v>210</v>
      </c>
      <c r="T218">
        <f t="shared" si="58"/>
        <v>3.2574682623052298</v>
      </c>
      <c r="U218">
        <f t="shared" si="59"/>
        <v>40.279537648667919</v>
      </c>
      <c r="V218">
        <f t="shared" si="60"/>
        <v>6.1461846060509924</v>
      </c>
      <c r="W218">
        <v>40</v>
      </c>
      <c r="X218">
        <f t="shared" si="61"/>
        <v>6.1876784438331578</v>
      </c>
      <c r="Y218">
        <f t="shared" si="62"/>
        <v>39.861685097913757</v>
      </c>
      <c r="Z218">
        <f t="shared" si="63"/>
        <v>18.421454954014994</v>
      </c>
    </row>
    <row r="219" spans="1:26" x14ac:dyDescent="0.25">
      <c r="A219">
        <v>218</v>
      </c>
      <c r="B219">
        <v>11.76216965529237</v>
      </c>
      <c r="C219">
        <v>64.744439372293087</v>
      </c>
      <c r="D219">
        <f t="shared" si="48"/>
        <v>17.183705953296922</v>
      </c>
      <c r="G219">
        <v>14</v>
      </c>
      <c r="H219">
        <f t="shared" si="49"/>
        <v>7.3710009096814773</v>
      </c>
      <c r="I219">
        <f t="shared" si="50"/>
        <v>104.00289215802648</v>
      </c>
      <c r="J219">
        <f t="shared" si="51"/>
        <v>44.115864202930453</v>
      </c>
      <c r="K219">
        <v>99</v>
      </c>
      <c r="L219">
        <f t="shared" si="52"/>
        <v>5.8649689751654659</v>
      </c>
      <c r="M219">
        <f t="shared" si="53"/>
        <v>37.285669532349701</v>
      </c>
      <c r="N219">
        <f t="shared" si="54"/>
        <v>19.983424125622921</v>
      </c>
      <c r="O219">
        <v>173</v>
      </c>
      <c r="P219">
        <f t="shared" si="55"/>
        <v>9.4773262092402639</v>
      </c>
      <c r="Q219">
        <f t="shared" si="56"/>
        <v>77.553780969099961</v>
      </c>
      <c r="R219">
        <f t="shared" si="57"/>
        <v>4.3487286857778642</v>
      </c>
      <c r="S219">
        <v>62</v>
      </c>
      <c r="T219">
        <f t="shared" si="58"/>
        <v>3.5940654377248094</v>
      </c>
      <c r="U219">
        <f t="shared" si="59"/>
        <v>46.650081336154138</v>
      </c>
      <c r="V219">
        <f t="shared" si="60"/>
        <v>1.2728417182110974</v>
      </c>
      <c r="W219">
        <v>123</v>
      </c>
      <c r="X219">
        <f t="shared" si="61"/>
        <v>10.353460343536931</v>
      </c>
      <c r="Y219">
        <f t="shared" si="62"/>
        <v>41.198333993350857</v>
      </c>
      <c r="Z219">
        <f t="shared" si="63"/>
        <v>32.172169306973309</v>
      </c>
    </row>
    <row r="220" spans="1:26" x14ac:dyDescent="0.25">
      <c r="A220">
        <v>219</v>
      </c>
      <c r="B220">
        <v>15.910304251232965</v>
      </c>
      <c r="C220">
        <v>84.193547269645052</v>
      </c>
      <c r="D220">
        <f t="shared" si="48"/>
        <v>13.402374304004454</v>
      </c>
      <c r="G220">
        <v>170</v>
      </c>
      <c r="H220">
        <f t="shared" si="49"/>
        <v>19.753169627272452</v>
      </c>
      <c r="I220">
        <f t="shared" si="50"/>
        <v>63.425061003131518</v>
      </c>
      <c r="J220">
        <f t="shared" si="51"/>
        <v>41.96343794049357</v>
      </c>
      <c r="K220">
        <v>54</v>
      </c>
      <c r="L220">
        <f t="shared" si="52"/>
        <v>18.715555908073849</v>
      </c>
      <c r="M220">
        <f t="shared" si="53"/>
        <v>73.230892929889066</v>
      </c>
      <c r="N220">
        <f t="shared" si="54"/>
        <v>38.913360575107198</v>
      </c>
      <c r="O220">
        <v>21</v>
      </c>
      <c r="P220">
        <f t="shared" si="55"/>
        <v>0.13446403330910961</v>
      </c>
      <c r="Q220">
        <f t="shared" si="56"/>
        <v>54.966596054380865</v>
      </c>
      <c r="R220">
        <f t="shared" si="57"/>
        <v>25.549693165253263</v>
      </c>
      <c r="S220">
        <v>17</v>
      </c>
      <c r="T220">
        <f t="shared" si="58"/>
        <v>5.2868662533305377</v>
      </c>
      <c r="U220">
        <f t="shared" si="59"/>
        <v>49.905209250576803</v>
      </c>
      <c r="V220">
        <f t="shared" si="60"/>
        <v>5.5473751314794733</v>
      </c>
      <c r="W220">
        <v>241</v>
      </c>
      <c r="X220">
        <f t="shared" si="61"/>
        <v>11.329315966581884</v>
      </c>
      <c r="Y220">
        <f t="shared" si="62"/>
        <v>114.15285418518</v>
      </c>
      <c r="Z220">
        <f t="shared" si="63"/>
        <v>37.248059215885995</v>
      </c>
    </row>
    <row r="221" spans="1:26" x14ac:dyDescent="0.25">
      <c r="A221">
        <v>220</v>
      </c>
      <c r="B221">
        <v>12.726386864050824</v>
      </c>
      <c r="C221">
        <v>62.625053064618733</v>
      </c>
      <c r="D221">
        <f t="shared" si="48"/>
        <v>22.945003855676987</v>
      </c>
      <c r="G221">
        <v>48</v>
      </c>
      <c r="H221">
        <f t="shared" si="49"/>
        <v>14.02230098326392</v>
      </c>
      <c r="I221">
        <f t="shared" si="50"/>
        <v>88.329162148512054</v>
      </c>
      <c r="J221">
        <f t="shared" si="51"/>
        <v>4.0002174148023073</v>
      </c>
      <c r="K221">
        <v>150</v>
      </c>
      <c r="L221">
        <f t="shared" si="52"/>
        <v>18.947455572771808</v>
      </c>
      <c r="M221">
        <f t="shared" si="53"/>
        <v>73.976413897194732</v>
      </c>
      <c r="N221">
        <f t="shared" si="54"/>
        <v>39.158108086215044</v>
      </c>
      <c r="O221">
        <v>219</v>
      </c>
      <c r="P221">
        <f t="shared" si="55"/>
        <v>15.910304251232965</v>
      </c>
      <c r="Q221">
        <f t="shared" si="56"/>
        <v>84.193547269645052</v>
      </c>
      <c r="R221">
        <f t="shared" si="57"/>
        <v>19.161602301639533</v>
      </c>
      <c r="S221">
        <v>234</v>
      </c>
      <c r="T221">
        <f t="shared" si="58"/>
        <v>19.463712653268811</v>
      </c>
      <c r="U221">
        <f t="shared" si="59"/>
        <v>134.7035465884656</v>
      </c>
      <c r="V221">
        <f t="shared" si="60"/>
        <v>16.191651800752183</v>
      </c>
      <c r="W221">
        <v>250</v>
      </c>
      <c r="X221">
        <f t="shared" si="61"/>
        <v>19.462865971916141</v>
      </c>
      <c r="Y221">
        <f t="shared" si="62"/>
        <v>96.661260309725392</v>
      </c>
      <c r="Z221">
        <f t="shared" si="63"/>
        <v>9.701107423565837</v>
      </c>
    </row>
    <row r="222" spans="1:26" x14ac:dyDescent="0.25">
      <c r="A222">
        <v>221</v>
      </c>
      <c r="B222">
        <v>10.711840057003347</v>
      </c>
      <c r="C222">
        <v>92.25070385229516</v>
      </c>
      <c r="D222">
        <f t="shared" si="48"/>
        <v>14.289722260690773</v>
      </c>
      <c r="G222">
        <v>40</v>
      </c>
      <c r="H222">
        <f t="shared" si="49"/>
        <v>6.1876784438331578</v>
      </c>
      <c r="I222">
        <f t="shared" si="50"/>
        <v>39.861685097913757</v>
      </c>
      <c r="J222">
        <f t="shared" si="51"/>
        <v>15.676919404239097</v>
      </c>
      <c r="K222">
        <v>170</v>
      </c>
      <c r="L222">
        <f t="shared" si="52"/>
        <v>19.753169627272452</v>
      </c>
      <c r="M222">
        <f t="shared" si="53"/>
        <v>63.425061003131518</v>
      </c>
      <c r="N222">
        <f t="shared" si="54"/>
        <v>53.150057722088697</v>
      </c>
      <c r="O222">
        <v>234</v>
      </c>
      <c r="P222">
        <f t="shared" si="55"/>
        <v>19.463712653268811</v>
      </c>
      <c r="Q222">
        <f t="shared" si="56"/>
        <v>134.7035465884656</v>
      </c>
      <c r="R222">
        <f t="shared" si="57"/>
        <v>14.694273790598785</v>
      </c>
      <c r="S222">
        <v>9</v>
      </c>
      <c r="T222">
        <f t="shared" si="58"/>
        <v>11.244265508847276</v>
      </c>
      <c r="U222">
        <f t="shared" si="59"/>
        <v>59.569990883189895</v>
      </c>
      <c r="V222">
        <f t="shared" si="60"/>
        <v>22.38139854098749</v>
      </c>
      <c r="W222">
        <v>183</v>
      </c>
      <c r="X222">
        <f t="shared" si="61"/>
        <v>0.25323351787738035</v>
      </c>
      <c r="Y222">
        <f t="shared" si="62"/>
        <v>5.6109917909742881</v>
      </c>
      <c r="Z222">
        <f t="shared" si="63"/>
        <v>31.179154044944575</v>
      </c>
    </row>
    <row r="223" spans="1:26" x14ac:dyDescent="0.25">
      <c r="A223">
        <v>222</v>
      </c>
      <c r="B223">
        <v>7.7555915759144796</v>
      </c>
      <c r="C223">
        <v>29.979091009188121</v>
      </c>
      <c r="D223">
        <f t="shared" si="48"/>
        <v>36.81594630937046</v>
      </c>
      <c r="G223">
        <v>27</v>
      </c>
      <c r="H223">
        <f t="shared" si="49"/>
        <v>1.8755151678468973E-2</v>
      </c>
      <c r="I223">
        <f t="shared" si="50"/>
        <v>6.644018595133363</v>
      </c>
      <c r="J223">
        <f t="shared" si="51"/>
        <v>26.225286965093211</v>
      </c>
      <c r="K223">
        <v>3</v>
      </c>
      <c r="L223">
        <f t="shared" si="52"/>
        <v>17.233438857731386</v>
      </c>
      <c r="M223">
        <f t="shared" si="53"/>
        <v>71.363749603253297</v>
      </c>
      <c r="N223">
        <f t="shared" si="54"/>
        <v>34.451500372630655</v>
      </c>
      <c r="O223">
        <v>197</v>
      </c>
      <c r="P223">
        <f t="shared" si="55"/>
        <v>5.3856406230601799</v>
      </c>
      <c r="Q223">
        <f t="shared" si="56"/>
        <v>30.384650381801816</v>
      </c>
      <c r="R223">
        <f t="shared" si="57"/>
        <v>23.643479846168532</v>
      </c>
      <c r="S223">
        <v>129</v>
      </c>
      <c r="T223">
        <f t="shared" si="58"/>
        <v>17.612063437444313</v>
      </c>
      <c r="U223">
        <f t="shared" si="59"/>
        <v>95.521655887568556</v>
      </c>
      <c r="V223">
        <f t="shared" si="60"/>
        <v>14.754012071618519</v>
      </c>
      <c r="W223">
        <v>76</v>
      </c>
      <c r="X223">
        <f t="shared" si="61"/>
        <v>11.301984593892238</v>
      </c>
      <c r="Y223">
        <f t="shared" si="62"/>
        <v>88.868696307827236</v>
      </c>
      <c r="Z223">
        <f t="shared" si="63"/>
        <v>12.062888361323658</v>
      </c>
    </row>
    <row r="224" spans="1:26" x14ac:dyDescent="0.25">
      <c r="A224">
        <v>223</v>
      </c>
      <c r="B224">
        <v>6.0053957489954595</v>
      </c>
      <c r="C224">
        <v>72.512471718311474</v>
      </c>
      <c r="D224">
        <f t="shared" si="48"/>
        <v>12.328038750269823</v>
      </c>
      <c r="G224">
        <v>240</v>
      </c>
      <c r="H224">
        <f t="shared" si="49"/>
        <v>4.2017521967032749</v>
      </c>
      <c r="I224">
        <f t="shared" si="50"/>
        <v>20.936629147805601</v>
      </c>
      <c r="J224">
        <f t="shared" si="51"/>
        <v>27.304177401492403</v>
      </c>
      <c r="K224">
        <v>78</v>
      </c>
      <c r="L224">
        <f t="shared" si="52"/>
        <v>17.370090971925475</v>
      </c>
      <c r="M224">
        <f t="shared" si="53"/>
        <v>103.203662501884</v>
      </c>
      <c r="N224">
        <f t="shared" si="54"/>
        <v>3.1951255372016334</v>
      </c>
      <c r="O224">
        <v>247</v>
      </c>
      <c r="P224">
        <f t="shared" si="55"/>
        <v>15.926398532309019</v>
      </c>
      <c r="Q224">
        <f t="shared" si="56"/>
        <v>51.936210985576409</v>
      </c>
      <c r="R224">
        <f t="shared" si="57"/>
        <v>51.494369301786378</v>
      </c>
      <c r="S224">
        <v>100</v>
      </c>
      <c r="T224">
        <f t="shared" si="58"/>
        <v>13.294036916266878</v>
      </c>
      <c r="U224">
        <f t="shared" si="59"/>
        <v>80.123882366027487</v>
      </c>
      <c r="V224">
        <f t="shared" si="60"/>
        <v>10.944991144150585</v>
      </c>
      <c r="W224">
        <v>43</v>
      </c>
      <c r="X224">
        <f t="shared" si="61"/>
        <v>9.9922672289930059</v>
      </c>
      <c r="Y224">
        <f t="shared" si="62"/>
        <v>49.01789412477045</v>
      </c>
      <c r="Z224">
        <f t="shared" si="63"/>
        <v>23.04446298519963</v>
      </c>
    </row>
    <row r="225" spans="1:26" x14ac:dyDescent="0.25">
      <c r="A225">
        <v>224</v>
      </c>
      <c r="B225">
        <v>13.474790257594167</v>
      </c>
      <c r="C225">
        <v>52.95222491284526</v>
      </c>
      <c r="D225">
        <f t="shared" si="48"/>
        <v>35.444600677107537</v>
      </c>
      <c r="G225">
        <v>180</v>
      </c>
      <c r="H225">
        <f t="shared" si="49"/>
        <v>8.414629580322444</v>
      </c>
      <c r="I225">
        <f t="shared" si="50"/>
        <v>70.267390716363167</v>
      </c>
      <c r="J225">
        <f t="shared" si="51"/>
        <v>6.5452801708882546</v>
      </c>
      <c r="K225">
        <v>230</v>
      </c>
      <c r="L225">
        <f t="shared" si="52"/>
        <v>5.7030976414805306</v>
      </c>
      <c r="M225">
        <f t="shared" si="53"/>
        <v>49.538534903093414</v>
      </c>
      <c r="N225">
        <f t="shared" si="54"/>
        <v>7.0393284354403001</v>
      </c>
      <c r="O225">
        <v>189</v>
      </c>
      <c r="P225">
        <f t="shared" si="55"/>
        <v>1.1898398353421014</v>
      </c>
      <c r="Q225">
        <f t="shared" si="56"/>
        <v>76.492886750879237</v>
      </c>
      <c r="R225">
        <f t="shared" si="57"/>
        <v>42.129645960557816</v>
      </c>
      <c r="S225">
        <v>115</v>
      </c>
      <c r="T225">
        <f t="shared" si="58"/>
        <v>19.538172506844855</v>
      </c>
      <c r="U225">
        <f t="shared" si="59"/>
        <v>118.84320426799178</v>
      </c>
      <c r="V225">
        <f t="shared" si="60"/>
        <v>1.0838752814379404E-4</v>
      </c>
      <c r="W225">
        <v>70</v>
      </c>
      <c r="X225">
        <f t="shared" si="61"/>
        <v>16.69376142588597</v>
      </c>
      <c r="Y225">
        <f t="shared" si="62"/>
        <v>82.094219575764527</v>
      </c>
      <c r="Z225">
        <f t="shared" si="63"/>
        <v>14.239181887902475</v>
      </c>
    </row>
    <row r="226" spans="1:26" x14ac:dyDescent="0.25">
      <c r="A226">
        <v>225</v>
      </c>
      <c r="B226">
        <v>14.452840133710207</v>
      </c>
      <c r="C226">
        <v>65.479734895539707</v>
      </c>
      <c r="D226">
        <f t="shared" si="48"/>
        <v>26.611249180356275</v>
      </c>
      <c r="G226">
        <v>39</v>
      </c>
      <c r="H226">
        <f t="shared" si="49"/>
        <v>8.3640258687497102</v>
      </c>
      <c r="I226">
        <f t="shared" si="50"/>
        <v>72.185222804341365</v>
      </c>
      <c r="J226">
        <f t="shared" si="51"/>
        <v>8.6490686423203051</v>
      </c>
      <c r="K226">
        <v>237</v>
      </c>
      <c r="L226">
        <f t="shared" si="52"/>
        <v>7.556331558250502</v>
      </c>
      <c r="M226">
        <f t="shared" si="53"/>
        <v>56.517941579226914</v>
      </c>
      <c r="N226">
        <f t="shared" si="54"/>
        <v>7.9736853833050745</v>
      </c>
      <c r="O226">
        <v>12</v>
      </c>
      <c r="P226">
        <f t="shared" si="55"/>
        <v>19.572410984236249</v>
      </c>
      <c r="Q226">
        <f t="shared" si="56"/>
        <v>88.399676515198038</v>
      </c>
      <c r="R226">
        <f t="shared" si="57"/>
        <v>32.119043887232991</v>
      </c>
      <c r="S226">
        <v>217</v>
      </c>
      <c r="T226">
        <f t="shared" si="58"/>
        <v>9.6149691708315643</v>
      </c>
      <c r="U226">
        <f t="shared" si="59"/>
        <v>107.07252209155351</v>
      </c>
      <c r="V226">
        <f t="shared" si="60"/>
        <v>32.368322953798398</v>
      </c>
      <c r="W226">
        <v>164</v>
      </c>
      <c r="X226">
        <f t="shared" si="61"/>
        <v>4.688358019678911</v>
      </c>
      <c r="Y226">
        <f t="shared" si="62"/>
        <v>52.841282831820948</v>
      </c>
      <c r="Z226">
        <f t="shared" si="63"/>
        <v>1.1714113825167516E-2</v>
      </c>
    </row>
    <row r="227" spans="1:26" x14ac:dyDescent="0.25">
      <c r="A227">
        <v>226</v>
      </c>
      <c r="B227">
        <v>13.989552233583652</v>
      </c>
      <c r="C227">
        <v>70.350335593450126</v>
      </c>
      <c r="D227">
        <f t="shared" si="48"/>
        <v>19.990779718611712</v>
      </c>
      <c r="G227">
        <v>110</v>
      </c>
      <c r="H227">
        <f t="shared" si="49"/>
        <v>16.619498461697415</v>
      </c>
      <c r="I227">
        <f t="shared" si="50"/>
        <v>115.90045998624069</v>
      </c>
      <c r="J227">
        <f t="shared" si="51"/>
        <v>22.027443578839964</v>
      </c>
      <c r="K227">
        <v>227</v>
      </c>
      <c r="L227">
        <f t="shared" si="52"/>
        <v>17.651070723141448</v>
      </c>
      <c r="M227">
        <f t="shared" si="53"/>
        <v>115.87713078244633</v>
      </c>
      <c r="N227">
        <f t="shared" si="54"/>
        <v>8.2784902508439302</v>
      </c>
      <c r="O227">
        <v>244</v>
      </c>
      <c r="P227">
        <f t="shared" si="55"/>
        <v>3.1673851040201151</v>
      </c>
      <c r="Q227">
        <f t="shared" si="56"/>
        <v>36.961636963238746</v>
      </c>
      <c r="R227">
        <f t="shared" si="57"/>
        <v>6.669967849591135</v>
      </c>
      <c r="S227">
        <v>53</v>
      </c>
      <c r="T227">
        <f t="shared" si="58"/>
        <v>17.022324583017646</v>
      </c>
      <c r="U227">
        <f t="shared" si="59"/>
        <v>120.40973264072613</v>
      </c>
      <c r="V227">
        <f t="shared" si="60"/>
        <v>12.757252126084524</v>
      </c>
      <c r="W227">
        <v>237</v>
      </c>
      <c r="X227">
        <f t="shared" si="61"/>
        <v>7.556331558250502</v>
      </c>
      <c r="Y227">
        <f t="shared" si="62"/>
        <v>56.517941579226914</v>
      </c>
      <c r="Z227">
        <f t="shared" si="63"/>
        <v>6.7220990487330816</v>
      </c>
    </row>
    <row r="228" spans="1:26" x14ac:dyDescent="0.25">
      <c r="A228">
        <v>227</v>
      </c>
      <c r="B228">
        <v>17.651070723141448</v>
      </c>
      <c r="C228">
        <v>115.87713078244633</v>
      </c>
      <c r="D228">
        <f t="shared" si="48"/>
        <v>11.706220150178382</v>
      </c>
      <c r="G228">
        <v>236</v>
      </c>
      <c r="H228">
        <f t="shared" si="49"/>
        <v>12.914193311232456</v>
      </c>
      <c r="I228">
        <f t="shared" si="50"/>
        <v>118.895429019085</v>
      </c>
      <c r="J228">
        <f t="shared" si="51"/>
        <v>38.638511588595186</v>
      </c>
      <c r="K228">
        <v>140</v>
      </c>
      <c r="L228">
        <f t="shared" si="52"/>
        <v>8.3015218423060215</v>
      </c>
      <c r="M228">
        <f t="shared" si="53"/>
        <v>71.270339440468746</v>
      </c>
      <c r="N228">
        <f t="shared" si="54"/>
        <v>3.5965670889758599</v>
      </c>
      <c r="O228">
        <v>82</v>
      </c>
      <c r="P228">
        <f t="shared" si="55"/>
        <v>2.4355677895415417</v>
      </c>
      <c r="Q228">
        <f t="shared" si="56"/>
        <v>67.456564683636643</v>
      </c>
      <c r="R228">
        <f t="shared" si="57"/>
        <v>27.254843057802645</v>
      </c>
      <c r="S228">
        <v>232</v>
      </c>
      <c r="T228">
        <f t="shared" si="58"/>
        <v>0.54968725809317887</v>
      </c>
      <c r="U228">
        <f t="shared" si="59"/>
        <v>82.939735389446113</v>
      </c>
      <c r="V228">
        <f t="shared" si="60"/>
        <v>48.55835628680461</v>
      </c>
      <c r="W228">
        <v>20</v>
      </c>
      <c r="X228">
        <f t="shared" si="61"/>
        <v>0.81325814740383251</v>
      </c>
      <c r="Y228">
        <f t="shared" si="62"/>
        <v>31.672510613372673</v>
      </c>
      <c r="Z228">
        <f t="shared" si="63"/>
        <v>7.1458967151400508</v>
      </c>
    </row>
    <row r="229" spans="1:26" x14ac:dyDescent="0.25">
      <c r="A229">
        <v>228</v>
      </c>
      <c r="B229">
        <v>18.110499956542135</v>
      </c>
      <c r="C229">
        <v>99.158733208138145</v>
      </c>
      <c r="D229">
        <f t="shared" si="48"/>
        <v>6.7474717508335971</v>
      </c>
      <c r="G229">
        <v>24</v>
      </c>
      <c r="H229">
        <f t="shared" si="49"/>
        <v>3.3957675617944805</v>
      </c>
      <c r="I229">
        <f t="shared" si="50"/>
        <v>79.563918416876533</v>
      </c>
      <c r="J229">
        <f t="shared" si="51"/>
        <v>34.284910185703666</v>
      </c>
      <c r="K229">
        <v>236</v>
      </c>
      <c r="L229">
        <f t="shared" si="52"/>
        <v>12.914193311232456</v>
      </c>
      <c r="M229">
        <f t="shared" si="53"/>
        <v>118.895429019085</v>
      </c>
      <c r="N229">
        <f t="shared" si="54"/>
        <v>31.52441750640336</v>
      </c>
      <c r="O229">
        <v>144</v>
      </c>
      <c r="P229">
        <f t="shared" si="55"/>
        <v>5.0423537526518025</v>
      </c>
      <c r="Q229">
        <f t="shared" si="56"/>
        <v>52.318788871111607</v>
      </c>
      <c r="R229">
        <f t="shared" si="57"/>
        <v>0.10042360944378714</v>
      </c>
      <c r="S229">
        <v>152</v>
      </c>
      <c r="T229">
        <f t="shared" si="58"/>
        <v>6.5464742469386223</v>
      </c>
      <c r="U229">
        <f t="shared" si="59"/>
        <v>59.34920685022928</v>
      </c>
      <c r="V229">
        <f t="shared" si="60"/>
        <v>1.7061758705834258</v>
      </c>
      <c r="W229">
        <v>187</v>
      </c>
      <c r="X229">
        <f t="shared" si="61"/>
        <v>1.2731127662533681</v>
      </c>
      <c r="Y229">
        <f t="shared" si="62"/>
        <v>37.479028885308146</v>
      </c>
      <c r="Z229">
        <f t="shared" si="63"/>
        <v>3.0048505785865869</v>
      </c>
    </row>
    <row r="230" spans="1:26" x14ac:dyDescent="0.25">
      <c r="A230">
        <v>229</v>
      </c>
      <c r="B230">
        <v>2.3950897594001708</v>
      </c>
      <c r="C230">
        <v>57.457468653023476</v>
      </c>
      <c r="D230">
        <f t="shared" si="48"/>
        <v>10.909398036233277</v>
      </c>
      <c r="G230">
        <v>219</v>
      </c>
      <c r="H230">
        <f t="shared" si="49"/>
        <v>15.910304251232965</v>
      </c>
      <c r="I230">
        <f t="shared" si="50"/>
        <v>84.193547269645052</v>
      </c>
      <c r="J230">
        <f t="shared" si="51"/>
        <v>7.0733521861398501</v>
      </c>
      <c r="K230">
        <v>82</v>
      </c>
      <c r="L230">
        <f t="shared" si="52"/>
        <v>2.4355677895415417</v>
      </c>
      <c r="M230">
        <f t="shared" si="53"/>
        <v>67.456564683636643</v>
      </c>
      <c r="N230">
        <f t="shared" si="54"/>
        <v>24.831855692543495</v>
      </c>
      <c r="O230">
        <v>33</v>
      </c>
      <c r="P230">
        <f t="shared" si="55"/>
        <v>9.2973140171256041</v>
      </c>
      <c r="Q230">
        <f t="shared" si="56"/>
        <v>104.14404658772369</v>
      </c>
      <c r="R230">
        <f t="shared" si="57"/>
        <v>31.782675888552504</v>
      </c>
      <c r="S230">
        <v>216</v>
      </c>
      <c r="T230">
        <f t="shared" si="58"/>
        <v>2.2612769325208815</v>
      </c>
      <c r="U230">
        <f t="shared" si="59"/>
        <v>80.363582929134154</v>
      </c>
      <c r="V230">
        <f t="shared" si="60"/>
        <v>38.368968730193366</v>
      </c>
      <c r="W230">
        <v>150</v>
      </c>
      <c r="X230">
        <f t="shared" si="61"/>
        <v>18.947455572771808</v>
      </c>
      <c r="Y230">
        <f t="shared" si="62"/>
        <v>73.976413897194732</v>
      </c>
      <c r="Z230">
        <f t="shared" si="63"/>
        <v>30.519273318222055</v>
      </c>
    </row>
    <row r="231" spans="1:26" x14ac:dyDescent="0.25">
      <c r="A231">
        <v>230</v>
      </c>
      <c r="B231">
        <v>5.7030976414805306</v>
      </c>
      <c r="C231">
        <v>49.538534903093414</v>
      </c>
      <c r="D231">
        <f t="shared" si="48"/>
        <v>9.5040982994848022</v>
      </c>
      <c r="G231">
        <v>36</v>
      </c>
      <c r="H231">
        <f t="shared" si="49"/>
        <v>8.1751965001828708</v>
      </c>
      <c r="I231">
        <f t="shared" si="50"/>
        <v>98.49767638975058</v>
      </c>
      <c r="J231">
        <f t="shared" si="51"/>
        <v>35.655424421407417</v>
      </c>
      <c r="K231">
        <v>170</v>
      </c>
      <c r="L231">
        <f t="shared" si="52"/>
        <v>19.753169627272452</v>
      </c>
      <c r="M231">
        <f t="shared" si="53"/>
        <v>63.425061003131518</v>
      </c>
      <c r="N231">
        <f t="shared" si="54"/>
        <v>53.150057722088697</v>
      </c>
      <c r="O231">
        <v>37</v>
      </c>
      <c r="P231">
        <f t="shared" si="55"/>
        <v>14.996997268222483</v>
      </c>
      <c r="Q231">
        <f t="shared" si="56"/>
        <v>109.31351200141711</v>
      </c>
      <c r="R231">
        <f t="shared" si="57"/>
        <v>10.238851841380665</v>
      </c>
      <c r="S231">
        <v>36</v>
      </c>
      <c r="T231">
        <f t="shared" si="58"/>
        <v>8.1751965001828708</v>
      </c>
      <c r="U231">
        <f t="shared" si="59"/>
        <v>98.49767638975058</v>
      </c>
      <c r="V231">
        <f t="shared" si="60"/>
        <v>30.197656939828811</v>
      </c>
      <c r="W231">
        <v>194</v>
      </c>
      <c r="X231">
        <f t="shared" si="61"/>
        <v>12.256353263528688</v>
      </c>
      <c r="Y231">
        <f t="shared" si="62"/>
        <v>99.72607791409439</v>
      </c>
      <c r="Z231">
        <f t="shared" si="63"/>
        <v>19.463798376335184</v>
      </c>
    </row>
    <row r="232" spans="1:26" x14ac:dyDescent="0.25">
      <c r="A232">
        <v>231</v>
      </c>
      <c r="B232">
        <v>6.884559496455342</v>
      </c>
      <c r="C232">
        <v>72.258465252395624</v>
      </c>
      <c r="D232">
        <f t="shared" si="48"/>
        <v>8.7533731875911016</v>
      </c>
      <c r="G232">
        <v>241</v>
      </c>
      <c r="H232">
        <f t="shared" si="49"/>
        <v>11.329315966581884</v>
      </c>
      <c r="I232">
        <f t="shared" si="50"/>
        <v>114.15285418518</v>
      </c>
      <c r="J232">
        <f t="shared" si="51"/>
        <v>39.719977127807091</v>
      </c>
      <c r="K232">
        <v>196</v>
      </c>
      <c r="L232">
        <f t="shared" si="52"/>
        <v>8.1346687974050091</v>
      </c>
      <c r="M232">
        <f t="shared" si="53"/>
        <v>103.08402445778215</v>
      </c>
      <c r="N232">
        <f t="shared" si="54"/>
        <v>36.122755555175189</v>
      </c>
      <c r="O232">
        <v>29</v>
      </c>
      <c r="P232">
        <f t="shared" si="55"/>
        <v>17.426721401310282</v>
      </c>
      <c r="Q232">
        <f t="shared" si="56"/>
        <v>119.60948856050169</v>
      </c>
      <c r="R232">
        <f t="shared" si="57"/>
        <v>9.147191365594324</v>
      </c>
      <c r="S232">
        <v>123</v>
      </c>
      <c r="T232">
        <f t="shared" si="58"/>
        <v>10.353460343536931</v>
      </c>
      <c r="U232">
        <f t="shared" si="59"/>
        <v>41.198333993350857</v>
      </c>
      <c r="V232">
        <f t="shared" si="60"/>
        <v>36.790710220504408</v>
      </c>
      <c r="W232">
        <v>135</v>
      </c>
      <c r="X232">
        <f t="shared" si="61"/>
        <v>18.207417832877958</v>
      </c>
      <c r="Y232">
        <f t="shared" si="62"/>
        <v>101.8154661015878</v>
      </c>
      <c r="Z232">
        <f t="shared" si="63"/>
        <v>3.831471531157149E-7</v>
      </c>
    </row>
    <row r="233" spans="1:26" x14ac:dyDescent="0.25">
      <c r="A233">
        <v>232</v>
      </c>
      <c r="B233">
        <v>0.54968725809317887</v>
      </c>
      <c r="C233">
        <v>82.939735389446113</v>
      </c>
      <c r="D233">
        <f t="shared" si="48"/>
        <v>43.361870972421507</v>
      </c>
      <c r="G233">
        <v>118</v>
      </c>
      <c r="H233">
        <f t="shared" si="49"/>
        <v>16.381755362806128</v>
      </c>
      <c r="I233">
        <f t="shared" si="50"/>
        <v>81.691924798880876</v>
      </c>
      <c r="J233">
        <f t="shared" si="51"/>
        <v>11.307443303150158</v>
      </c>
      <c r="K233">
        <v>98</v>
      </c>
      <c r="L233">
        <f t="shared" si="52"/>
        <v>3.046223327029578</v>
      </c>
      <c r="M233">
        <f t="shared" si="53"/>
        <v>39.329158728867625</v>
      </c>
      <c r="N233">
        <f t="shared" si="54"/>
        <v>5.9031992673703861</v>
      </c>
      <c r="O233">
        <v>187</v>
      </c>
      <c r="P233">
        <f t="shared" si="55"/>
        <v>1.2731127662533681</v>
      </c>
      <c r="Q233">
        <f t="shared" si="56"/>
        <v>37.479028885308146</v>
      </c>
      <c r="R233">
        <f t="shared" si="57"/>
        <v>2.7255043178559104</v>
      </c>
      <c r="S233">
        <v>87</v>
      </c>
      <c r="T233">
        <f t="shared" si="58"/>
        <v>5.8539390412001335</v>
      </c>
      <c r="U233">
        <f t="shared" si="59"/>
        <v>79.860431489940581</v>
      </c>
      <c r="V233">
        <f t="shared" si="60"/>
        <v>21.885479442743634</v>
      </c>
      <c r="W233">
        <v>138</v>
      </c>
      <c r="X233">
        <f t="shared" si="61"/>
        <v>3.7669530114433525</v>
      </c>
      <c r="Y233">
        <f t="shared" si="62"/>
        <v>92.036189501373116</v>
      </c>
      <c r="Z233">
        <f t="shared" si="63"/>
        <v>42.520278460087276</v>
      </c>
    </row>
    <row r="234" spans="1:26" x14ac:dyDescent="0.25">
      <c r="A234">
        <v>233</v>
      </c>
      <c r="B234">
        <v>4.4235120241407566</v>
      </c>
      <c r="C234">
        <v>20.453567869449095</v>
      </c>
      <c r="D234">
        <f t="shared" si="48"/>
        <v>33.755986589171755</v>
      </c>
      <c r="G234">
        <v>79</v>
      </c>
      <c r="H234">
        <f t="shared" si="49"/>
        <v>8.2627269104537966</v>
      </c>
      <c r="I234">
        <f t="shared" si="50"/>
        <v>44.781791706420556</v>
      </c>
      <c r="J234">
        <f t="shared" si="51"/>
        <v>18.382113319185368</v>
      </c>
      <c r="K234">
        <v>215</v>
      </c>
      <c r="L234">
        <f t="shared" si="52"/>
        <v>18.770738100014764</v>
      </c>
      <c r="M234">
        <f t="shared" si="53"/>
        <v>124.07107894475006</v>
      </c>
      <c r="N234">
        <f t="shared" si="54"/>
        <v>11.691183937986082</v>
      </c>
      <c r="O234">
        <v>88</v>
      </c>
      <c r="P234">
        <f t="shared" si="55"/>
        <v>16.042377469949066</v>
      </c>
      <c r="Q234">
        <f t="shared" si="56"/>
        <v>110.87252921334445</v>
      </c>
      <c r="R234">
        <f t="shared" si="57"/>
        <v>6.8983785561815552</v>
      </c>
      <c r="S234">
        <v>86</v>
      </c>
      <c r="T234">
        <f t="shared" si="58"/>
        <v>13.579133302039692</v>
      </c>
      <c r="U234">
        <f t="shared" si="59"/>
        <v>110.94399996005197</v>
      </c>
      <c r="V234">
        <f t="shared" si="60"/>
        <v>18.607003696843492</v>
      </c>
      <c r="W234">
        <v>90</v>
      </c>
      <c r="X234">
        <f t="shared" si="61"/>
        <v>12.13570053732729</v>
      </c>
      <c r="Y234">
        <f t="shared" si="62"/>
        <v>96.650747211400656</v>
      </c>
      <c r="Z234">
        <f t="shared" si="63"/>
        <v>16.825440023835569</v>
      </c>
    </row>
    <row r="235" spans="1:26" x14ac:dyDescent="0.25">
      <c r="A235">
        <v>234</v>
      </c>
      <c r="B235">
        <v>19.463712653268811</v>
      </c>
      <c r="C235">
        <v>134.7035465884656</v>
      </c>
      <c r="D235">
        <f t="shared" si="48"/>
        <v>23.686168580987882</v>
      </c>
      <c r="G235">
        <v>197</v>
      </c>
      <c r="H235">
        <f t="shared" si="49"/>
        <v>5.3856406230601799</v>
      </c>
      <c r="I235">
        <f t="shared" si="50"/>
        <v>30.384650381801816</v>
      </c>
      <c r="J235">
        <f t="shared" si="51"/>
        <v>22.206659388228793</v>
      </c>
      <c r="K235">
        <v>245</v>
      </c>
      <c r="L235">
        <f t="shared" si="52"/>
        <v>18.624380852156257</v>
      </c>
      <c r="M235">
        <f t="shared" si="53"/>
        <v>120.08402027097991</v>
      </c>
      <c r="N235">
        <f t="shared" si="54"/>
        <v>8.3291066298871783</v>
      </c>
      <c r="O235">
        <v>63</v>
      </c>
      <c r="P235">
        <f t="shared" si="55"/>
        <v>18.295795316707895</v>
      </c>
      <c r="Q235">
        <f t="shared" si="56"/>
        <v>98.085670967026971</v>
      </c>
      <c r="R235">
        <f t="shared" si="57"/>
        <v>16.449803989194791</v>
      </c>
      <c r="S235">
        <v>98</v>
      </c>
      <c r="T235">
        <f t="shared" si="58"/>
        <v>3.046223327029578</v>
      </c>
      <c r="U235">
        <f t="shared" si="59"/>
        <v>39.329158728867625</v>
      </c>
      <c r="V235">
        <f t="shared" si="60"/>
        <v>6.1569356587377442</v>
      </c>
      <c r="W235">
        <v>27</v>
      </c>
      <c r="X235">
        <f t="shared" si="61"/>
        <v>1.8755151678468973E-2</v>
      </c>
      <c r="Y235">
        <f t="shared" si="62"/>
        <v>6.644018595133363</v>
      </c>
      <c r="Z235">
        <f t="shared" si="63"/>
        <v>29.29690844587336</v>
      </c>
    </row>
    <row r="236" spans="1:26" x14ac:dyDescent="0.25">
      <c r="A236">
        <v>235</v>
      </c>
      <c r="B236">
        <v>14.932952143172153</v>
      </c>
      <c r="C236">
        <v>87.675355705107876</v>
      </c>
      <c r="D236">
        <f t="shared" si="48"/>
        <v>6.2290428982765249</v>
      </c>
      <c r="G236">
        <v>180</v>
      </c>
      <c r="H236">
        <f t="shared" si="49"/>
        <v>8.414629580322444</v>
      </c>
      <c r="I236">
        <f t="shared" si="50"/>
        <v>70.267390716363167</v>
      </c>
      <c r="J236">
        <f t="shared" si="51"/>
        <v>6.5452801708882546</v>
      </c>
      <c r="K236">
        <v>193</v>
      </c>
      <c r="L236">
        <f t="shared" si="52"/>
        <v>11.934234904105168</v>
      </c>
      <c r="M236">
        <f t="shared" si="53"/>
        <v>103.57757602934834</v>
      </c>
      <c r="N236">
        <f t="shared" si="54"/>
        <v>20.391227405241402</v>
      </c>
      <c r="O236">
        <v>108</v>
      </c>
      <c r="P236">
        <f t="shared" si="55"/>
        <v>7.6085982722899921</v>
      </c>
      <c r="Q236">
        <f t="shared" si="56"/>
        <v>84.820972400833639</v>
      </c>
      <c r="R236">
        <f t="shared" si="57"/>
        <v>20.374278802400099</v>
      </c>
      <c r="S236">
        <v>93</v>
      </c>
      <c r="T236">
        <f t="shared" si="58"/>
        <v>16.648184016452767</v>
      </c>
      <c r="U236">
        <f t="shared" si="59"/>
        <v>99.587764344704894</v>
      </c>
      <c r="V236">
        <f t="shared" si="60"/>
        <v>6.4005205190290582</v>
      </c>
      <c r="W236">
        <v>18</v>
      </c>
      <c r="X236">
        <f t="shared" si="61"/>
        <v>18.664752320950882</v>
      </c>
      <c r="Y236">
        <f t="shared" si="62"/>
        <v>138.41177246004526</v>
      </c>
      <c r="Z236">
        <f t="shared" si="63"/>
        <v>34.939961855170225</v>
      </c>
    </row>
    <row r="237" spans="1:26" x14ac:dyDescent="0.25">
      <c r="A237">
        <v>236</v>
      </c>
      <c r="B237">
        <v>12.914193311232456</v>
      </c>
      <c r="C237">
        <v>118.895429019085</v>
      </c>
      <c r="D237">
        <f t="shared" si="48"/>
        <v>32.616014838476566</v>
      </c>
      <c r="G237">
        <v>161</v>
      </c>
      <c r="H237">
        <f t="shared" si="49"/>
        <v>19.430937359643107</v>
      </c>
      <c r="I237">
        <f t="shared" si="50"/>
        <v>133.38355980611706</v>
      </c>
      <c r="J237">
        <f t="shared" si="51"/>
        <v>29.179186399101283</v>
      </c>
      <c r="K237">
        <v>76</v>
      </c>
      <c r="L237">
        <f t="shared" si="52"/>
        <v>11.301984593892238</v>
      </c>
      <c r="M237">
        <f t="shared" si="53"/>
        <v>88.868696307827236</v>
      </c>
      <c r="N237">
        <f t="shared" si="54"/>
        <v>8.3822116679416396</v>
      </c>
      <c r="O237">
        <v>42</v>
      </c>
      <c r="P237">
        <f t="shared" si="55"/>
        <v>12.993010377909755</v>
      </c>
      <c r="Q237">
        <f t="shared" si="56"/>
        <v>56.977014823201927</v>
      </c>
      <c r="R237">
        <f t="shared" si="57"/>
        <v>32.705354657102291</v>
      </c>
      <c r="S237">
        <v>183</v>
      </c>
      <c r="T237">
        <f t="shared" si="58"/>
        <v>0.25323351787738035</v>
      </c>
      <c r="U237">
        <f t="shared" si="59"/>
        <v>5.6109917909742881</v>
      </c>
      <c r="V237">
        <f t="shared" si="60"/>
        <v>27.45174648719814</v>
      </c>
      <c r="W237">
        <v>124</v>
      </c>
      <c r="X237">
        <f t="shared" si="61"/>
        <v>15.859129280774502</v>
      </c>
      <c r="Y237">
        <f t="shared" si="62"/>
        <v>57.204689513646535</v>
      </c>
      <c r="Z237">
        <f t="shared" si="63"/>
        <v>36.105894468149977</v>
      </c>
    </row>
    <row r="238" spans="1:26" x14ac:dyDescent="0.25">
      <c r="A238">
        <v>237</v>
      </c>
      <c r="B238">
        <v>7.556331558250502</v>
      </c>
      <c r="C238">
        <v>56.517941579226914</v>
      </c>
      <c r="D238">
        <f t="shared" si="48"/>
        <v>9.5244775926112624</v>
      </c>
      <c r="G238">
        <v>67</v>
      </c>
      <c r="H238">
        <f t="shared" si="49"/>
        <v>7.9985612430784103</v>
      </c>
      <c r="I238">
        <f t="shared" si="50"/>
        <v>87.119571645845227</v>
      </c>
      <c r="J238">
        <f t="shared" si="51"/>
        <v>24.926411465055558</v>
      </c>
      <c r="K238">
        <v>25</v>
      </c>
      <c r="L238">
        <f t="shared" si="52"/>
        <v>8.6716820682028946</v>
      </c>
      <c r="M238">
        <f t="shared" si="53"/>
        <v>76.86487073368771</v>
      </c>
      <c r="N238">
        <f t="shared" si="54"/>
        <v>7.6104233771424248</v>
      </c>
      <c r="O238">
        <v>233</v>
      </c>
      <c r="P238">
        <f t="shared" si="55"/>
        <v>4.4235120241407566</v>
      </c>
      <c r="Q238">
        <f t="shared" si="56"/>
        <v>20.453567869449095</v>
      </c>
      <c r="R238">
        <f t="shared" si="57"/>
        <v>29.065255677914902</v>
      </c>
      <c r="S238">
        <v>131</v>
      </c>
      <c r="T238">
        <f t="shared" si="58"/>
        <v>3.8477030927314781</v>
      </c>
      <c r="U238">
        <f t="shared" si="59"/>
        <v>27.038879698658736</v>
      </c>
      <c r="V238">
        <f t="shared" si="60"/>
        <v>22.012236126257935</v>
      </c>
      <c r="W238">
        <v>191</v>
      </c>
      <c r="X238">
        <f t="shared" si="61"/>
        <v>12.826334504399718</v>
      </c>
      <c r="Y238">
        <f t="shared" si="62"/>
        <v>104.13231804610997</v>
      </c>
      <c r="Z238">
        <f t="shared" si="63"/>
        <v>21.805716795684077</v>
      </c>
    </row>
    <row r="239" spans="1:26" x14ac:dyDescent="0.25">
      <c r="A239">
        <v>238</v>
      </c>
      <c r="B239">
        <v>10.549935632891128</v>
      </c>
      <c r="C239">
        <v>58.1100492377089</v>
      </c>
      <c r="D239">
        <f t="shared" si="48"/>
        <v>19.239408732399795</v>
      </c>
      <c r="G239">
        <v>153</v>
      </c>
      <c r="H239">
        <f t="shared" si="49"/>
        <v>4.3668901989169857</v>
      </c>
      <c r="I239">
        <f t="shared" si="50"/>
        <v>60.652883612663288</v>
      </c>
      <c r="J239">
        <f t="shared" si="51"/>
        <v>11.805234902819056</v>
      </c>
      <c r="K239">
        <v>57</v>
      </c>
      <c r="L239">
        <f t="shared" si="52"/>
        <v>6.8743870703950467</v>
      </c>
      <c r="M239">
        <f t="shared" si="53"/>
        <v>70.811274531233536</v>
      </c>
      <c r="N239">
        <f t="shared" si="54"/>
        <v>9.2317178868310101</v>
      </c>
      <c r="O239">
        <v>116</v>
      </c>
      <c r="P239">
        <f t="shared" si="55"/>
        <v>5.4631101882412452</v>
      </c>
      <c r="Q239">
        <f t="shared" si="56"/>
        <v>57.239996798766619</v>
      </c>
      <c r="R239">
        <f t="shared" si="57"/>
        <v>2.8487820224240608</v>
      </c>
      <c r="S239">
        <v>140</v>
      </c>
      <c r="T239">
        <f t="shared" si="58"/>
        <v>8.3015218423060215</v>
      </c>
      <c r="U239">
        <f t="shared" si="59"/>
        <v>71.270339440468746</v>
      </c>
      <c r="V239">
        <f t="shared" si="60"/>
        <v>2.4084186525259028</v>
      </c>
      <c r="W239">
        <v>37</v>
      </c>
      <c r="X239">
        <f t="shared" si="61"/>
        <v>14.996997268222483</v>
      </c>
      <c r="Y239">
        <f t="shared" si="62"/>
        <v>109.31351200141711</v>
      </c>
      <c r="Z239">
        <f t="shared" si="63"/>
        <v>19.125342767826069</v>
      </c>
    </row>
    <row r="240" spans="1:26" x14ac:dyDescent="0.25">
      <c r="A240">
        <v>239</v>
      </c>
      <c r="B240">
        <v>19.531180932922204</v>
      </c>
      <c r="C240">
        <v>63.21049366416409</v>
      </c>
      <c r="D240">
        <f t="shared" si="48"/>
        <v>48.061716457605513</v>
      </c>
      <c r="G240">
        <v>167</v>
      </c>
      <c r="H240">
        <f t="shared" si="49"/>
        <v>13.683300999403954</v>
      </c>
      <c r="I240">
        <f t="shared" si="50"/>
        <v>60.174715548142437</v>
      </c>
      <c r="J240">
        <f t="shared" si="51"/>
        <v>22.90848635306962</v>
      </c>
      <c r="K240">
        <v>162</v>
      </c>
      <c r="L240">
        <f t="shared" si="52"/>
        <v>19.176529812957973</v>
      </c>
      <c r="M240">
        <f t="shared" si="53"/>
        <v>73.234638739899225</v>
      </c>
      <c r="N240">
        <f t="shared" si="54"/>
        <v>40.878086465875448</v>
      </c>
      <c r="O240">
        <v>227</v>
      </c>
      <c r="P240">
        <f t="shared" si="55"/>
        <v>17.651070723141448</v>
      </c>
      <c r="Q240">
        <f t="shared" si="56"/>
        <v>115.87713078244633</v>
      </c>
      <c r="R240">
        <f t="shared" si="57"/>
        <v>4.3633526349314025</v>
      </c>
      <c r="S240">
        <v>145</v>
      </c>
      <c r="T240">
        <f t="shared" si="58"/>
        <v>3.0807903934100289</v>
      </c>
      <c r="U240">
        <f t="shared" si="59"/>
        <v>26.434471165432363</v>
      </c>
      <c r="V240">
        <f t="shared" si="60"/>
        <v>19.205379234420363</v>
      </c>
      <c r="W240">
        <v>49</v>
      </c>
      <c r="X240">
        <f t="shared" si="61"/>
        <v>17.156127964886316</v>
      </c>
      <c r="Y240">
        <f t="shared" si="62"/>
        <v>119.57620275938908</v>
      </c>
      <c r="Z240">
        <f t="shared" si="63"/>
        <v>21.568231648113382</v>
      </c>
    </row>
    <row r="241" spans="1:26" x14ac:dyDescent="0.25">
      <c r="A241">
        <v>240</v>
      </c>
      <c r="B241">
        <v>4.2017521967032749</v>
      </c>
      <c r="C241">
        <v>20.936629147805601</v>
      </c>
      <c r="D241">
        <f t="shared" si="48"/>
        <v>32.435323907886108</v>
      </c>
      <c r="G241">
        <v>30</v>
      </c>
      <c r="H241">
        <f t="shared" si="49"/>
        <v>8.0033358609198402</v>
      </c>
      <c r="I241">
        <f t="shared" si="50"/>
        <v>99.741432617902746</v>
      </c>
      <c r="J241">
        <f t="shared" si="51"/>
        <v>37.530726872991941</v>
      </c>
      <c r="K241">
        <v>180</v>
      </c>
      <c r="L241">
        <f t="shared" si="52"/>
        <v>8.414629580322444</v>
      </c>
      <c r="M241">
        <f t="shared" si="53"/>
        <v>70.267390716363167</v>
      </c>
      <c r="N241">
        <f t="shared" si="54"/>
        <v>2.1106205659377082</v>
      </c>
      <c r="O241">
        <v>243</v>
      </c>
      <c r="P241">
        <f t="shared" si="55"/>
        <v>19.299682862591943</v>
      </c>
      <c r="Q241">
        <f t="shared" si="56"/>
        <v>136.00911555548018</v>
      </c>
      <c r="R241">
        <f t="shared" si="57"/>
        <v>16.768617983449488</v>
      </c>
      <c r="S241">
        <v>41</v>
      </c>
      <c r="T241">
        <f t="shared" si="58"/>
        <v>1.5484626124452472</v>
      </c>
      <c r="U241">
        <f t="shared" si="59"/>
        <v>34.222001695136214</v>
      </c>
      <c r="V241">
        <f t="shared" si="60"/>
        <v>4.6019793317161319</v>
      </c>
      <c r="W241">
        <v>82</v>
      </c>
      <c r="X241">
        <f t="shared" si="61"/>
        <v>2.4355677895415417</v>
      </c>
      <c r="Y241">
        <f t="shared" si="62"/>
        <v>67.456564683636643</v>
      </c>
      <c r="Z241">
        <f t="shared" si="63"/>
        <v>22.762579741700016</v>
      </c>
    </row>
    <row r="242" spans="1:26" x14ac:dyDescent="0.25">
      <c r="A242">
        <v>241</v>
      </c>
      <c r="B242">
        <v>11.329315966581884</v>
      </c>
      <c r="C242">
        <v>114.15285418518</v>
      </c>
      <c r="D242">
        <f t="shared" si="48"/>
        <v>33.859625612170746</v>
      </c>
      <c r="G242">
        <v>185</v>
      </c>
      <c r="H242">
        <f t="shared" si="49"/>
        <v>16.48058596183143</v>
      </c>
      <c r="I242">
        <f t="shared" si="50"/>
        <v>54.752363819879761</v>
      </c>
      <c r="J242">
        <f t="shared" si="51"/>
        <v>38.610182796100936</v>
      </c>
      <c r="K242">
        <v>162</v>
      </c>
      <c r="L242">
        <f t="shared" si="52"/>
        <v>19.176529812957973</v>
      </c>
      <c r="M242">
        <f t="shared" si="53"/>
        <v>73.234638739899225</v>
      </c>
      <c r="N242">
        <f t="shared" si="54"/>
        <v>40.878086465875448</v>
      </c>
      <c r="O242">
        <v>88</v>
      </c>
      <c r="P242">
        <f t="shared" si="55"/>
        <v>16.042377469949066</v>
      </c>
      <c r="Q242">
        <f t="shared" si="56"/>
        <v>110.87252921334445</v>
      </c>
      <c r="R242">
        <f t="shared" si="57"/>
        <v>6.8983785561815552</v>
      </c>
      <c r="S242">
        <v>202</v>
      </c>
      <c r="T242">
        <f t="shared" si="58"/>
        <v>6.6015225356227969</v>
      </c>
      <c r="U242">
        <f t="shared" si="59"/>
        <v>96.443698494761023</v>
      </c>
      <c r="V242">
        <f t="shared" si="60"/>
        <v>35.143458277047543</v>
      </c>
      <c r="W242">
        <v>186</v>
      </c>
      <c r="X242">
        <f t="shared" si="61"/>
        <v>10.340822573789854</v>
      </c>
      <c r="Y242">
        <f t="shared" si="62"/>
        <v>39.587128512293745</v>
      </c>
      <c r="Z242">
        <f t="shared" si="63"/>
        <v>33.73760411942262</v>
      </c>
    </row>
    <row r="243" spans="1:26" x14ac:dyDescent="0.25">
      <c r="A243">
        <v>242</v>
      </c>
      <c r="B243">
        <v>7.0080148873361718</v>
      </c>
      <c r="C243">
        <v>60.668033549983328</v>
      </c>
      <c r="D243">
        <f t="shared" si="48"/>
        <v>3.3033576177554309</v>
      </c>
      <c r="G243">
        <v>52</v>
      </c>
      <c r="H243">
        <f t="shared" si="49"/>
        <v>9.7947330268798538</v>
      </c>
      <c r="I243">
        <f t="shared" si="50"/>
        <v>74.050141733287759</v>
      </c>
      <c r="J243">
        <f t="shared" si="51"/>
        <v>5.2564852925055519</v>
      </c>
      <c r="K243">
        <v>56</v>
      </c>
      <c r="L243">
        <f t="shared" si="52"/>
        <v>0.45779861614800188</v>
      </c>
      <c r="M243">
        <f t="shared" si="53"/>
        <v>9.2832676302594468</v>
      </c>
      <c r="N243">
        <f t="shared" si="54"/>
        <v>24.895881629039927</v>
      </c>
      <c r="O243">
        <v>223</v>
      </c>
      <c r="P243">
        <f t="shared" si="55"/>
        <v>6.0053957489954595</v>
      </c>
      <c r="Q243">
        <f t="shared" si="56"/>
        <v>72.512471718311474</v>
      </c>
      <c r="R243">
        <f t="shared" si="57"/>
        <v>15.579671643858337</v>
      </c>
      <c r="S243">
        <v>189</v>
      </c>
      <c r="T243">
        <f t="shared" si="58"/>
        <v>1.1898398353421014</v>
      </c>
      <c r="U243">
        <f t="shared" si="59"/>
        <v>76.492886750879237</v>
      </c>
      <c r="V243">
        <f t="shared" si="60"/>
        <v>39.264077483804478</v>
      </c>
      <c r="W243">
        <v>242</v>
      </c>
      <c r="X243">
        <f t="shared" si="61"/>
        <v>7.0080148873361718</v>
      </c>
      <c r="Y243">
        <f t="shared" si="62"/>
        <v>60.668033549983328</v>
      </c>
      <c r="Z243">
        <f t="shared" si="63"/>
        <v>0.58614872331252599</v>
      </c>
    </row>
    <row r="244" spans="1:26" x14ac:dyDescent="0.25">
      <c r="A244">
        <v>243</v>
      </c>
      <c r="B244">
        <v>19.299682862591943</v>
      </c>
      <c r="C244">
        <v>136.00911555548018</v>
      </c>
      <c r="D244">
        <f t="shared" si="48"/>
        <v>25.611288818314719</v>
      </c>
      <c r="G244">
        <v>223</v>
      </c>
      <c r="H244">
        <f t="shared" si="49"/>
        <v>6.0053957489954595</v>
      </c>
      <c r="I244">
        <f t="shared" si="50"/>
        <v>72.512471718311474</v>
      </c>
      <c r="J244">
        <f t="shared" si="51"/>
        <v>17.643711969532493</v>
      </c>
      <c r="K244">
        <v>196</v>
      </c>
      <c r="L244">
        <f t="shared" si="52"/>
        <v>8.1346687974050091</v>
      </c>
      <c r="M244">
        <f t="shared" si="53"/>
        <v>103.08402445778215</v>
      </c>
      <c r="N244">
        <f t="shared" si="54"/>
        <v>36.122755555175189</v>
      </c>
      <c r="O244">
        <v>81</v>
      </c>
      <c r="P244">
        <f t="shared" si="55"/>
        <v>8.24010271252655</v>
      </c>
      <c r="Q244">
        <f t="shared" si="56"/>
        <v>77.279192224537212</v>
      </c>
      <c r="R244">
        <f t="shared" si="57"/>
        <v>9.8727620644948502</v>
      </c>
      <c r="S244">
        <v>36</v>
      </c>
      <c r="T244">
        <f t="shared" si="58"/>
        <v>8.1751965001828708</v>
      </c>
      <c r="U244">
        <f t="shared" si="59"/>
        <v>98.49767638975058</v>
      </c>
      <c r="V244">
        <f t="shared" si="60"/>
        <v>30.197656939828811</v>
      </c>
      <c r="W244">
        <v>111</v>
      </c>
      <c r="X244">
        <f t="shared" si="61"/>
        <v>11.760110172838907</v>
      </c>
      <c r="Y244">
        <f t="shared" si="62"/>
        <v>94.89100135025366</v>
      </c>
      <c r="Z244">
        <f t="shared" si="63"/>
        <v>16.42598339483402</v>
      </c>
    </row>
    <row r="245" spans="1:26" x14ac:dyDescent="0.25">
      <c r="A245">
        <v>244</v>
      </c>
      <c r="B245">
        <v>3.1673851040201151</v>
      </c>
      <c r="C245">
        <v>36.961636963238746</v>
      </c>
      <c r="D245">
        <f t="shared" si="48"/>
        <v>12.503443788363521</v>
      </c>
      <c r="G245">
        <v>47</v>
      </c>
      <c r="H245">
        <f t="shared" si="49"/>
        <v>11.794370398003666</v>
      </c>
      <c r="I245">
        <f t="shared" si="50"/>
        <v>38.35192429799671</v>
      </c>
      <c r="J245">
        <f t="shared" si="51"/>
        <v>37.789915155387078</v>
      </c>
      <c r="K245">
        <v>24</v>
      </c>
      <c r="L245">
        <f t="shared" si="52"/>
        <v>3.3957675617944805</v>
      </c>
      <c r="M245">
        <f t="shared" si="53"/>
        <v>79.563918416876533</v>
      </c>
      <c r="N245">
        <f t="shared" si="54"/>
        <v>32.838920757059483</v>
      </c>
      <c r="O245">
        <v>76</v>
      </c>
      <c r="P245">
        <f t="shared" si="55"/>
        <v>11.301984593892238</v>
      </c>
      <c r="Q245">
        <f t="shared" si="56"/>
        <v>88.868696307827236</v>
      </c>
      <c r="R245">
        <f t="shared" si="57"/>
        <v>7.1118306255723667</v>
      </c>
      <c r="S245">
        <v>15</v>
      </c>
      <c r="T245">
        <f t="shared" si="58"/>
        <v>4.0699224774100902</v>
      </c>
      <c r="U245">
        <f t="shared" si="59"/>
        <v>78.905065354324151</v>
      </c>
      <c r="V245">
        <f t="shared" si="60"/>
        <v>28.865506771315403</v>
      </c>
      <c r="W245">
        <v>136</v>
      </c>
      <c r="X245">
        <f t="shared" si="61"/>
        <v>10.140084129200117</v>
      </c>
      <c r="Y245">
        <f t="shared" si="62"/>
        <v>90.897637241263979</v>
      </c>
      <c r="Z245">
        <f t="shared" si="63"/>
        <v>18.29992630784119</v>
      </c>
    </row>
    <row r="246" spans="1:26" x14ac:dyDescent="0.25">
      <c r="A246">
        <v>245</v>
      </c>
      <c r="B246">
        <v>18.624380852156257</v>
      </c>
      <c r="C246">
        <v>120.08402027097991</v>
      </c>
      <c r="D246">
        <f t="shared" si="48"/>
        <v>12.236853488225094</v>
      </c>
      <c r="G246">
        <v>242</v>
      </c>
      <c r="H246">
        <f t="shared" si="49"/>
        <v>7.0080148873361718</v>
      </c>
      <c r="I246">
        <f t="shared" si="50"/>
        <v>60.668033549983328</v>
      </c>
      <c r="J246">
        <f t="shared" si="51"/>
        <v>2.1148913092308668</v>
      </c>
      <c r="K246">
        <v>19</v>
      </c>
      <c r="L246">
        <f t="shared" si="52"/>
        <v>6.8953177888119281</v>
      </c>
      <c r="M246">
        <f t="shared" si="53"/>
        <v>32.56422843622164</v>
      </c>
      <c r="N246">
        <f t="shared" si="54"/>
        <v>29.104707512397574</v>
      </c>
      <c r="O246">
        <v>9</v>
      </c>
      <c r="P246">
        <f t="shared" si="55"/>
        <v>11.244265508847276</v>
      </c>
      <c r="Q246">
        <f t="shared" si="56"/>
        <v>59.569990883189895</v>
      </c>
      <c r="R246">
        <f t="shared" si="57"/>
        <v>21.916356849505998</v>
      </c>
      <c r="S246">
        <v>7</v>
      </c>
      <c r="T246">
        <f t="shared" si="58"/>
        <v>10.848553604132613</v>
      </c>
      <c r="U246">
        <f t="shared" si="59"/>
        <v>48.549554490081078</v>
      </c>
      <c r="V246">
        <f t="shared" si="60"/>
        <v>31.641688909609194</v>
      </c>
      <c r="W246">
        <v>6</v>
      </c>
      <c r="X246">
        <f t="shared" si="61"/>
        <v>11.826247416792377</v>
      </c>
      <c r="Y246">
        <f t="shared" si="62"/>
        <v>111.88324513002613</v>
      </c>
      <c r="Z246">
        <f t="shared" si="63"/>
        <v>33.178695521774465</v>
      </c>
    </row>
    <row r="247" spans="1:26" x14ac:dyDescent="0.25">
      <c r="A247">
        <v>246</v>
      </c>
      <c r="B247">
        <v>7.9241735894663812</v>
      </c>
      <c r="C247">
        <v>43.5002142391576</v>
      </c>
      <c r="D247">
        <f t="shared" si="48"/>
        <v>23.931568393876386</v>
      </c>
      <c r="G247">
        <v>187</v>
      </c>
      <c r="H247">
        <f t="shared" si="49"/>
        <v>1.2731127662533681</v>
      </c>
      <c r="I247">
        <f t="shared" si="50"/>
        <v>37.479028885308146</v>
      </c>
      <c r="J247">
        <f t="shared" si="51"/>
        <v>2.6290578237375684E-4</v>
      </c>
      <c r="K247">
        <v>80</v>
      </c>
      <c r="L247">
        <f t="shared" si="52"/>
        <v>6.799638008786415</v>
      </c>
      <c r="M247">
        <f t="shared" si="53"/>
        <v>55.849778275567381</v>
      </c>
      <c r="N247">
        <f t="shared" si="54"/>
        <v>5.4105815317097985</v>
      </c>
      <c r="O247">
        <v>117</v>
      </c>
      <c r="P247">
        <f t="shared" si="55"/>
        <v>4.8884882509114824E-3</v>
      </c>
      <c r="Q247">
        <f t="shared" si="56"/>
        <v>54.533801088502038</v>
      </c>
      <c r="R247">
        <f t="shared" si="57"/>
        <v>25.724193182218073</v>
      </c>
      <c r="S247">
        <v>87</v>
      </c>
      <c r="T247">
        <f t="shared" si="58"/>
        <v>5.8539390412001335</v>
      </c>
      <c r="U247">
        <f t="shared" si="59"/>
        <v>79.860431489940581</v>
      </c>
      <c r="V247">
        <f t="shared" si="60"/>
        <v>21.885479442743634</v>
      </c>
      <c r="W247">
        <v>239</v>
      </c>
      <c r="X247">
        <f t="shared" si="61"/>
        <v>19.531180932922204</v>
      </c>
      <c r="Y247">
        <f t="shared" si="62"/>
        <v>63.21049366416409</v>
      </c>
      <c r="Z247">
        <f t="shared" si="63"/>
        <v>43.39929283871556</v>
      </c>
    </row>
    <row r="248" spans="1:26" x14ac:dyDescent="0.25">
      <c r="A248">
        <v>247</v>
      </c>
      <c r="B248">
        <v>15.926398532309019</v>
      </c>
      <c r="C248">
        <v>51.936210985576409</v>
      </c>
      <c r="D248">
        <f t="shared" si="48"/>
        <v>45.720499742557081</v>
      </c>
      <c r="G248">
        <v>195</v>
      </c>
      <c r="H248">
        <f t="shared" si="49"/>
        <v>13.47551169188713</v>
      </c>
      <c r="I248">
        <f t="shared" si="50"/>
        <v>62.383041056463682</v>
      </c>
      <c r="J248">
        <f t="shared" si="51"/>
        <v>19.936585467660251</v>
      </c>
      <c r="K248">
        <v>101</v>
      </c>
      <c r="L248">
        <f t="shared" si="52"/>
        <v>8.1935340688321645E-3</v>
      </c>
      <c r="M248">
        <f t="shared" si="53"/>
        <v>46.177900174678918</v>
      </c>
      <c r="N248">
        <f t="shared" si="54"/>
        <v>13.918674952774836</v>
      </c>
      <c r="O248">
        <v>85</v>
      </c>
      <c r="P248">
        <f t="shared" si="55"/>
        <v>12.388527603761485</v>
      </c>
      <c r="Q248">
        <f t="shared" si="56"/>
        <v>115.81049950753354</v>
      </c>
      <c r="R248">
        <f t="shared" si="57"/>
        <v>28.961221377844645</v>
      </c>
      <c r="S248">
        <v>231</v>
      </c>
      <c r="T248">
        <f t="shared" si="58"/>
        <v>6.884559496455342</v>
      </c>
      <c r="U248">
        <f t="shared" si="59"/>
        <v>72.258465252395624</v>
      </c>
      <c r="V248">
        <f t="shared" si="60"/>
        <v>9.6992627051268947</v>
      </c>
      <c r="W248">
        <v>226</v>
      </c>
      <c r="X248">
        <f t="shared" si="61"/>
        <v>13.989552233583652</v>
      </c>
      <c r="Y248">
        <f t="shared" si="62"/>
        <v>70.350335593450126</v>
      </c>
      <c r="Z248">
        <f t="shared" si="63"/>
        <v>16.189133454596103</v>
      </c>
    </row>
    <row r="249" spans="1:26" x14ac:dyDescent="0.25">
      <c r="A249">
        <v>248</v>
      </c>
      <c r="B249">
        <v>10.144120648705147</v>
      </c>
      <c r="C249">
        <v>89.637517382992854</v>
      </c>
      <c r="D249">
        <f t="shared" si="48"/>
        <v>13.820849206291044</v>
      </c>
      <c r="G249">
        <v>99</v>
      </c>
      <c r="H249">
        <f t="shared" si="49"/>
        <v>5.8649689751654659</v>
      </c>
      <c r="I249">
        <f t="shared" si="50"/>
        <v>37.285669532349701</v>
      </c>
      <c r="J249">
        <f t="shared" si="51"/>
        <v>17.067055834959366</v>
      </c>
      <c r="K249">
        <v>68</v>
      </c>
      <c r="L249">
        <f t="shared" si="52"/>
        <v>3.1948428839966003</v>
      </c>
      <c r="M249">
        <f t="shared" si="53"/>
        <v>40.092562427132677</v>
      </c>
      <c r="N249">
        <f t="shared" si="54"/>
        <v>5.7744375498598597</v>
      </c>
      <c r="O249">
        <v>61</v>
      </c>
      <c r="P249">
        <f t="shared" si="55"/>
        <v>8.3027335250785157</v>
      </c>
      <c r="Q249">
        <f t="shared" si="56"/>
        <v>39.607522947626805</v>
      </c>
      <c r="R249">
        <f t="shared" si="57"/>
        <v>28.092445458518601</v>
      </c>
      <c r="S249">
        <v>239</v>
      </c>
      <c r="T249">
        <f t="shared" si="58"/>
        <v>19.531180932922204</v>
      </c>
      <c r="U249">
        <f t="shared" si="59"/>
        <v>63.21049366416409</v>
      </c>
      <c r="V249">
        <f t="shared" si="60"/>
        <v>55.601503351448017</v>
      </c>
      <c r="W249">
        <v>56</v>
      </c>
      <c r="X249">
        <f t="shared" si="61"/>
        <v>0.45779861614800188</v>
      </c>
      <c r="Y249">
        <f t="shared" si="62"/>
        <v>9.2832676302594468</v>
      </c>
      <c r="Z249">
        <f t="shared" si="63"/>
        <v>28.247759034243376</v>
      </c>
    </row>
    <row r="250" spans="1:26" x14ac:dyDescent="0.25">
      <c r="A250">
        <v>249</v>
      </c>
      <c r="B250">
        <v>17.064187907509016</v>
      </c>
      <c r="C250">
        <v>104.06481160779387</v>
      </c>
      <c r="D250">
        <f t="shared" si="48"/>
        <v>2.1105958359478905</v>
      </c>
      <c r="G250">
        <v>149</v>
      </c>
      <c r="H250">
        <f t="shared" si="49"/>
        <v>18.490570981245224</v>
      </c>
      <c r="I250">
        <f t="shared" si="50"/>
        <v>77.159017687724514</v>
      </c>
      <c r="J250">
        <f t="shared" si="51"/>
        <v>23.589737042050025</v>
      </c>
      <c r="K250">
        <v>51</v>
      </c>
      <c r="L250">
        <f t="shared" si="52"/>
        <v>10.38502382750541</v>
      </c>
      <c r="M250">
        <f t="shared" si="53"/>
        <v>90.359163106433925</v>
      </c>
      <c r="N250">
        <f t="shared" si="54"/>
        <v>13.788325969003559</v>
      </c>
      <c r="O250">
        <v>247</v>
      </c>
      <c r="P250">
        <f t="shared" si="55"/>
        <v>15.926398532309019</v>
      </c>
      <c r="Q250">
        <f t="shared" si="56"/>
        <v>51.936210985576409</v>
      </c>
      <c r="R250">
        <f t="shared" si="57"/>
        <v>51.494369301786378</v>
      </c>
      <c r="S250">
        <v>129</v>
      </c>
      <c r="T250">
        <f t="shared" si="58"/>
        <v>17.612063437444313</v>
      </c>
      <c r="U250">
        <f t="shared" si="59"/>
        <v>95.521655887568556</v>
      </c>
      <c r="V250">
        <f t="shared" si="60"/>
        <v>14.754012071618519</v>
      </c>
      <c r="W250">
        <v>154</v>
      </c>
      <c r="X250">
        <f t="shared" si="61"/>
        <v>18.596692103011357</v>
      </c>
      <c r="Y250">
        <f t="shared" si="62"/>
        <v>137.92643210792031</v>
      </c>
      <c r="Z250">
        <f t="shared" si="63"/>
        <v>34.701117660439309</v>
      </c>
    </row>
    <row r="251" spans="1:26" x14ac:dyDescent="0.25">
      <c r="A251">
        <v>250</v>
      </c>
      <c r="B251">
        <v>19.462865971916141</v>
      </c>
      <c r="C251">
        <v>96.661260309725392</v>
      </c>
      <c r="D251">
        <f t="shared" si="48"/>
        <v>14.352919726789651</v>
      </c>
      <c r="G251">
        <v>173</v>
      </c>
      <c r="H251">
        <f t="shared" si="49"/>
        <v>9.4773262092402639</v>
      </c>
      <c r="I251">
        <f t="shared" si="50"/>
        <v>77.553780969099961</v>
      </c>
      <c r="J251">
        <f t="shared" si="51"/>
        <v>9.9265177049727527</v>
      </c>
      <c r="K251">
        <v>145</v>
      </c>
      <c r="L251">
        <f t="shared" si="52"/>
        <v>3.0807903934100289</v>
      </c>
      <c r="M251">
        <f t="shared" si="53"/>
        <v>26.434471165432363</v>
      </c>
      <c r="N251">
        <f t="shared" si="54"/>
        <v>18.945496687302732</v>
      </c>
      <c r="O251">
        <v>79</v>
      </c>
      <c r="P251">
        <f t="shared" si="55"/>
        <v>8.2627269104537966</v>
      </c>
      <c r="Q251">
        <f t="shared" si="56"/>
        <v>44.781791706420556</v>
      </c>
      <c r="R251">
        <f t="shared" si="57"/>
        <v>22.730673600037033</v>
      </c>
      <c r="S251">
        <v>92</v>
      </c>
      <c r="T251">
        <f t="shared" si="58"/>
        <v>6.7797703699318168</v>
      </c>
      <c r="U251">
        <f t="shared" si="59"/>
        <v>97.482818153127752</v>
      </c>
      <c r="V251">
        <f t="shared" si="60"/>
        <v>35.389722797132066</v>
      </c>
      <c r="W251">
        <v>73</v>
      </c>
      <c r="X251">
        <f t="shared" si="61"/>
        <v>12.923258470656876</v>
      </c>
      <c r="Y251">
        <f t="shared" si="62"/>
        <v>110.20350787311567</v>
      </c>
      <c r="Z251">
        <f t="shared" si="63"/>
        <v>27.525873582169588</v>
      </c>
    </row>
    <row r="252" spans="1:26" x14ac:dyDescent="0.25">
      <c r="D252">
        <f>SUM(D2:D251)</f>
        <v>5049.1796378352519</v>
      </c>
      <c r="J252">
        <f>SUM(J2:J251)</f>
        <v>5168.3860737968234</v>
      </c>
      <c r="N252">
        <f>SUM(N2:N251)</f>
        <v>5071.1549996132735</v>
      </c>
      <c r="R252">
        <f>SUM(R2:R251)</f>
        <v>5135.0827686214043</v>
      </c>
      <c r="V252">
        <f>SUM(V2:V251)</f>
        <v>5111.648127683683</v>
      </c>
      <c r="Z252">
        <f>SUM(Z2:Z251)</f>
        <v>5258.269882108194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2"/>
  <sheetViews>
    <sheetView workbookViewId="0">
      <selection activeCell="E20" sqref="E20"/>
    </sheetView>
  </sheetViews>
  <sheetFormatPr defaultRowHeight="15" x14ac:dyDescent="0.25"/>
  <cols>
    <col min="2" max="2" width="13.42578125" customWidth="1"/>
    <col min="3" max="3" width="16.7109375" customWidth="1"/>
    <col min="4" max="4" width="12.140625" bestFit="1" customWidth="1"/>
  </cols>
  <sheetData>
    <row r="1" spans="1:21" x14ac:dyDescent="0.25">
      <c r="A1" t="s">
        <v>47</v>
      </c>
      <c r="B1" s="1" t="s">
        <v>1</v>
      </c>
      <c r="C1" s="1" t="s">
        <v>0</v>
      </c>
      <c r="D1" t="s">
        <v>2</v>
      </c>
      <c r="E1">
        <v>37.501659615318943</v>
      </c>
      <c r="F1">
        <v>3.7770655425193125</v>
      </c>
      <c r="G1" t="s">
        <v>1</v>
      </c>
      <c r="H1" t="s">
        <v>0</v>
      </c>
      <c r="I1" t="s">
        <v>4</v>
      </c>
      <c r="J1" t="s">
        <v>1</v>
      </c>
      <c r="K1" t="s">
        <v>0</v>
      </c>
      <c r="M1" t="s">
        <v>1</v>
      </c>
      <c r="N1" t="s">
        <v>0</v>
      </c>
      <c r="P1" t="s">
        <v>1</v>
      </c>
      <c r="Q1" t="s">
        <v>0</v>
      </c>
      <c r="S1" t="s">
        <v>1</v>
      </c>
      <c r="T1" t="s">
        <v>0</v>
      </c>
    </row>
    <row r="2" spans="1:21" x14ac:dyDescent="0.25">
      <c r="A2">
        <f t="shared" ref="A2:A65" ca="1" si="0">RAND()</f>
        <v>0.57167219479066622</v>
      </c>
      <c r="B2">
        <v>4.8884882509114824E-3</v>
      </c>
      <c r="C2">
        <v>54.533801088502038</v>
      </c>
      <c r="D2">
        <f t="shared" ref="D2:D65" si="1">ABS(C2-E$1-F$1*B2)</f>
        <v>17.013677332655568</v>
      </c>
      <c r="E2">
        <v>50.538028151152055</v>
      </c>
      <c r="F2">
        <v>2.8862115609233507</v>
      </c>
      <c r="G2">
        <v>8.6716820682028946</v>
      </c>
      <c r="H2">
        <v>76.86487073368771</v>
      </c>
      <c r="I2">
        <f>ABS(H2-$E$2-$F$2*G2)</f>
        <v>1.2985335446367472</v>
      </c>
      <c r="J2">
        <v>8.3027335250785157</v>
      </c>
      <c r="K2">
        <v>39.607522947626805</v>
      </c>
      <c r="L2">
        <f>ABS(K2-$E$3-$F$3*J2)</f>
        <v>29.892075324606466</v>
      </c>
      <c r="M2">
        <v>7.9241735894663812</v>
      </c>
      <c r="N2">
        <v>43.5002142391576</v>
      </c>
      <c r="O2">
        <f>ABS(N2-$E$4-$F$4*M2)</f>
        <v>23.927758045896375</v>
      </c>
      <c r="P2">
        <v>18.770738100014764</v>
      </c>
      <c r="Q2">
        <v>124.07107894475006</v>
      </c>
      <c r="R2">
        <f>ABS(Q2-$E$5-$F$5*P2)</f>
        <v>11.726293062036447</v>
      </c>
      <c r="S2">
        <v>4.8884882509114824E-3</v>
      </c>
      <c r="T2">
        <v>54.533801088502038</v>
      </c>
      <c r="U2">
        <f>ABS(T2-$E$6-$F$6*S2)</f>
        <v>14.784345683564577</v>
      </c>
    </row>
    <row r="3" spans="1:21" x14ac:dyDescent="0.25">
      <c r="A3">
        <f t="shared" ca="1" si="0"/>
        <v>0.33476066409755023</v>
      </c>
      <c r="B3">
        <v>9.0332102583123941</v>
      </c>
      <c r="C3">
        <v>103.95013189883102</v>
      </c>
      <c r="D3">
        <f t="shared" si="1"/>
        <v>32.32944507850835</v>
      </c>
      <c r="E3">
        <v>37.267888227486488</v>
      </c>
      <c r="F3">
        <v>3.8820600405144261</v>
      </c>
      <c r="G3">
        <v>2.6869731769538197</v>
      </c>
      <c r="H3">
        <v>16.753906645676768</v>
      </c>
      <c r="I3">
        <f t="shared" ref="I3:I34" si="2">ABS(H3-E$2-F$2*G3)</f>
        <v>41.539294552690343</v>
      </c>
      <c r="J3">
        <v>13.921827949558914</v>
      </c>
      <c r="K3">
        <v>46.209940785409508</v>
      </c>
      <c r="L3">
        <f t="shared" ref="L3:L66" si="3">ABS(K3-$E$3-$F$3*J3)</f>
        <v>45.103319415976529</v>
      </c>
      <c r="M3">
        <v>12.70311496574978</v>
      </c>
      <c r="N3">
        <v>81.844697306753545</v>
      </c>
      <c r="O3">
        <f t="shared" ref="O3:O66" si="4">ABS(N3-$E$4-$F$4*M3)</f>
        <v>2.0988571228688855</v>
      </c>
      <c r="P3">
        <v>6.3537294100375235</v>
      </c>
      <c r="Q3">
        <v>93.864745550590399</v>
      </c>
      <c r="R3">
        <f t="shared" ref="R3:R66" si="5">ABS(Q3-$E$5-$F$5*P3)</f>
        <v>35.088983186320057</v>
      </c>
      <c r="S3">
        <v>9.0332102583123941</v>
      </c>
      <c r="T3">
        <v>103.95013189883102</v>
      </c>
      <c r="U3">
        <f t="shared" ref="U3:U66" si="6">ABS(T3-$E$6-$F$6*S3)</f>
        <v>32.576574945069055</v>
      </c>
    </row>
    <row r="4" spans="1:21" x14ac:dyDescent="0.25">
      <c r="A4">
        <f t="shared" ca="1" si="0"/>
        <v>0.21482180307250265</v>
      </c>
      <c r="B4">
        <v>10.649428038285755</v>
      </c>
      <c r="C4">
        <v>83.312465389326761</v>
      </c>
      <c r="D4">
        <f t="shared" si="1"/>
        <v>5.5872180830596534</v>
      </c>
      <c r="E4">
        <v>40.042756702762865</v>
      </c>
      <c r="F4">
        <v>3.4559080859478306</v>
      </c>
      <c r="G4">
        <v>17.22027690637514</v>
      </c>
      <c r="H4">
        <v>98.132645435415185</v>
      </c>
      <c r="I4">
        <f t="shared" si="2"/>
        <v>2.106745005218194</v>
      </c>
      <c r="J4">
        <v>6.3537294100375235</v>
      </c>
      <c r="K4">
        <v>93.864745550590399</v>
      </c>
      <c r="L4">
        <f t="shared" si="3"/>
        <v>31.931298272155942</v>
      </c>
      <c r="M4">
        <v>17.612063437444313</v>
      </c>
      <c r="N4">
        <v>95.521655887568556</v>
      </c>
      <c r="O4">
        <f t="shared" si="4"/>
        <v>5.3867732588842543</v>
      </c>
      <c r="P4">
        <v>8.1346687974050091</v>
      </c>
      <c r="Q4">
        <v>103.08402445778215</v>
      </c>
      <c r="R4">
        <f t="shared" si="5"/>
        <v>36.624995832788457</v>
      </c>
      <c r="S4">
        <v>10.649428038285755</v>
      </c>
      <c r="T4">
        <v>83.312465389326761</v>
      </c>
      <c r="U4">
        <f t="shared" si="6"/>
        <v>6.2776752074379232</v>
      </c>
    </row>
    <row r="5" spans="1:21" x14ac:dyDescent="0.25">
      <c r="A5">
        <f t="shared" ca="1" si="0"/>
        <v>0.96167065361307746</v>
      </c>
      <c r="B5">
        <v>4.1054665286050218</v>
      </c>
      <c r="C5">
        <v>20.162069235888257</v>
      </c>
      <c r="D5">
        <f t="shared" si="1"/>
        <v>32.846206540591091</v>
      </c>
      <c r="E5">
        <v>31.364725721374299</v>
      </c>
      <c r="F5">
        <v>4.3141649374605899</v>
      </c>
      <c r="G5">
        <v>4.10000327467825</v>
      </c>
      <c r="H5">
        <v>31.556237580208055</v>
      </c>
      <c r="I5">
        <f t="shared" si="2"/>
        <v>30.815267422143961</v>
      </c>
      <c r="J5">
        <v>15.859129280774502</v>
      </c>
      <c r="K5">
        <v>57.204689513646535</v>
      </c>
      <c r="L5">
        <f t="shared" si="3"/>
        <v>41.629290772086932</v>
      </c>
      <c r="M5">
        <v>6.8743870703950467</v>
      </c>
      <c r="N5">
        <v>70.811274531233536</v>
      </c>
      <c r="O5">
        <f t="shared" si="4"/>
        <v>7.0112679659572095</v>
      </c>
      <c r="P5">
        <v>10.340822573789854</v>
      </c>
      <c r="Q5">
        <v>39.587128512293745</v>
      </c>
      <c r="R5">
        <f t="shared" si="5"/>
        <v>36.389611381425716</v>
      </c>
      <c r="S5">
        <v>4.1054665286050218</v>
      </c>
      <c r="T5">
        <v>20.162069235888257</v>
      </c>
      <c r="U5">
        <f t="shared" si="6"/>
        <v>33.950752878802071</v>
      </c>
    </row>
    <row r="6" spans="1:21" ht="15.75" thickBot="1" x14ac:dyDescent="0.3">
      <c r="A6">
        <f t="shared" ca="1" si="0"/>
        <v>0.70590757526476688</v>
      </c>
      <c r="B6">
        <v>7.6622520373859686</v>
      </c>
      <c r="C6">
        <v>100.34207450337354</v>
      </c>
      <c r="D6">
        <f t="shared" si="1"/>
        <v>33.899586739545654</v>
      </c>
      <c r="E6">
        <v>39.732332172867942</v>
      </c>
      <c r="F6">
        <v>3.5027663340148258</v>
      </c>
      <c r="G6">
        <v>11.76216965529237</v>
      </c>
      <c r="H6">
        <v>64.744439372293087</v>
      </c>
      <c r="I6">
        <f t="shared" si="2"/>
        <v>19.741698819505629</v>
      </c>
      <c r="J6">
        <v>4.10000327467825</v>
      </c>
      <c r="K6">
        <v>31.556237580208055</v>
      </c>
      <c r="L6">
        <f t="shared" si="3"/>
        <v>21.628109525885158</v>
      </c>
      <c r="M6">
        <v>11.873370858494759</v>
      </c>
      <c r="N6">
        <v>103.05171283241246</v>
      </c>
      <c r="O6">
        <f t="shared" si="4"/>
        <v>21.975677772320225</v>
      </c>
      <c r="P6">
        <v>7.9985612430784103</v>
      </c>
      <c r="Q6">
        <v>87.119571645845227</v>
      </c>
      <c r="R6">
        <f t="shared" si="5"/>
        <v>21.247733459450856</v>
      </c>
      <c r="S6">
        <v>7.6622520373859686</v>
      </c>
      <c r="T6">
        <v>100.34207450337354</v>
      </c>
      <c r="U6">
        <f t="shared" si="6"/>
        <v>33.770663851213513</v>
      </c>
    </row>
    <row r="7" spans="1:21" ht="15.75" thickBot="1" x14ac:dyDescent="0.3">
      <c r="A7">
        <f t="shared" ca="1" si="0"/>
        <v>0.6215044763653611</v>
      </c>
      <c r="B7">
        <v>6.8764539186675027</v>
      </c>
      <c r="C7">
        <v>63.807123604455519</v>
      </c>
      <c r="D7">
        <f t="shared" si="1"/>
        <v>0.332646838215652</v>
      </c>
      <c r="E7" s="6">
        <f>_xlfn.STDEV.P(E1:E6)</f>
        <v>5.7343134898015302</v>
      </c>
      <c r="F7" s="7">
        <f>_xlfn.STDEV.P(F1:F6)</f>
        <v>0.43831475264749487</v>
      </c>
      <c r="G7">
        <v>8.414629580322444</v>
      </c>
      <c r="H7">
        <v>70.267390716363167</v>
      </c>
      <c r="I7">
        <f t="shared" si="2"/>
        <v>4.5570386104031293</v>
      </c>
      <c r="J7">
        <v>7.9059874775944294</v>
      </c>
      <c r="K7">
        <v>51.507629972768953</v>
      </c>
      <c r="L7">
        <f t="shared" si="3"/>
        <v>16.451776322294311</v>
      </c>
      <c r="M7">
        <v>17.22027690637514</v>
      </c>
      <c r="N7">
        <v>98.132645435415185</v>
      </c>
      <c r="O7">
        <f t="shared" si="4"/>
        <v>1.4218054703502219</v>
      </c>
      <c r="P7">
        <v>10.353460343536931</v>
      </c>
      <c r="Q7">
        <v>41.198333993350857</v>
      </c>
      <c r="R7">
        <f t="shared" si="5"/>
        <v>34.832927323499142</v>
      </c>
      <c r="S7">
        <v>6.8764539186675027</v>
      </c>
      <c r="T7">
        <v>63.807123604455519</v>
      </c>
      <c r="U7">
        <f t="shared" si="6"/>
        <v>1.1819852125274366E-2</v>
      </c>
    </row>
    <row r="8" spans="1:21" x14ac:dyDescent="0.25">
      <c r="A8">
        <f t="shared" ca="1" si="0"/>
        <v>0.8582653657723891</v>
      </c>
      <c r="B8">
        <v>13.294036916266878</v>
      </c>
      <c r="C8">
        <v>80.123882366027487</v>
      </c>
      <c r="D8">
        <f t="shared" si="1"/>
        <v>7.5902260067027782</v>
      </c>
      <c r="G8">
        <v>5.4631101882412452</v>
      </c>
      <c r="H8">
        <v>57.239996798766619</v>
      </c>
      <c r="I8">
        <f t="shared" si="2"/>
        <v>9.0657231362854613</v>
      </c>
      <c r="J8">
        <v>8.24010271252655</v>
      </c>
      <c r="K8">
        <v>77.279192224537212</v>
      </c>
      <c r="L8">
        <f t="shared" si="3"/>
        <v>8.0227305270168721</v>
      </c>
      <c r="M8">
        <v>19.203389644341975</v>
      </c>
      <c r="N8">
        <v>114.2113162562061</v>
      </c>
      <c r="O8">
        <f t="shared" si="4"/>
        <v>7.8034100039549656</v>
      </c>
      <c r="P8">
        <v>8.0033358609198402</v>
      </c>
      <c r="Q8">
        <v>99.741432617902746</v>
      </c>
      <c r="R8">
        <f t="shared" si="5"/>
        <v>33.848995942627106</v>
      </c>
      <c r="S8">
        <v>13.294036916266878</v>
      </c>
      <c r="T8">
        <v>80.123882366027487</v>
      </c>
      <c r="U8">
        <f t="shared" si="6"/>
        <v>6.174354760290349</v>
      </c>
    </row>
    <row r="9" spans="1:21" ht="15.75" thickBot="1" x14ac:dyDescent="0.3">
      <c r="A9">
        <f t="shared" ca="1" si="0"/>
        <v>0.89917707905749411</v>
      </c>
      <c r="B9">
        <v>14.471961363276577</v>
      </c>
      <c r="C9">
        <v>122.21155033483777</v>
      </c>
      <c r="D9">
        <f t="shared" si="1"/>
        <v>30.048344121616054</v>
      </c>
      <c r="G9">
        <v>5.6881320573379419</v>
      </c>
      <c r="H9">
        <v>56.382918744352999</v>
      </c>
      <c r="I9">
        <f t="shared" si="2"/>
        <v>10.572261910746548</v>
      </c>
      <c r="J9">
        <v>7.9985612430784103</v>
      </c>
      <c r="K9">
        <v>87.119571645845227</v>
      </c>
      <c r="L9">
        <f t="shared" si="3"/>
        <v>18.800788434996647</v>
      </c>
      <c r="M9">
        <v>0.54968725809317887</v>
      </c>
      <c r="N9">
        <v>82.939735389446113</v>
      </c>
      <c r="O9">
        <f t="shared" si="4"/>
        <v>40.997310046696541</v>
      </c>
      <c r="P9">
        <v>12.279054485686638</v>
      </c>
      <c r="Q9">
        <v>114.46607132958817</v>
      </c>
      <c r="R9">
        <f t="shared" si="5"/>
        <v>30.127479280896402</v>
      </c>
      <c r="S9">
        <v>14.471961363276577</v>
      </c>
      <c r="T9">
        <v>122.21155033483777</v>
      </c>
      <c r="U9">
        <f t="shared" si="6"/>
        <v>31.787319111521327</v>
      </c>
    </row>
    <row r="10" spans="1:21" ht="15.75" thickBot="1" x14ac:dyDescent="0.3">
      <c r="A10">
        <f t="shared" ca="1" si="0"/>
        <v>0.71108340032223671</v>
      </c>
      <c r="B10">
        <v>17.383763574260186</v>
      </c>
      <c r="C10">
        <v>132.46035084558744</v>
      </c>
      <c r="D10">
        <f t="shared" si="1"/>
        <v>29.299076834627982</v>
      </c>
      <c r="E10" s="6">
        <v>3.0624883061164474</v>
      </c>
      <c r="F10" s="7">
        <v>0.25805452658545003</v>
      </c>
      <c r="G10">
        <v>5.2868662533305377</v>
      </c>
      <c r="H10">
        <v>49.905209250576803</v>
      </c>
      <c r="I10">
        <f t="shared" si="2"/>
        <v>15.89183340199337</v>
      </c>
      <c r="J10">
        <v>19.19630224727743</v>
      </c>
      <c r="K10">
        <v>81.375231247143418</v>
      </c>
      <c r="L10">
        <f t="shared" si="3"/>
        <v>30.413854860136063</v>
      </c>
      <c r="M10">
        <v>5.4631101882412452</v>
      </c>
      <c r="N10">
        <v>57.239996798766619</v>
      </c>
      <c r="O10">
        <f t="shared" si="4"/>
        <v>1.6827665779631396</v>
      </c>
      <c r="P10">
        <v>8.2041014900880711</v>
      </c>
      <c r="Q10">
        <v>30.551584935307329</v>
      </c>
      <c r="R10">
        <f t="shared" si="5"/>
        <v>36.206987777973112</v>
      </c>
      <c r="S10">
        <v>17.383763574260186</v>
      </c>
      <c r="T10">
        <v>132.46035084558744</v>
      </c>
      <c r="U10">
        <f t="shared" si="6"/>
        <v>31.836756866327683</v>
      </c>
    </row>
    <row r="11" spans="1:21" x14ac:dyDescent="0.25">
      <c r="A11">
        <f t="shared" ca="1" si="0"/>
        <v>5.5369865074201607E-2</v>
      </c>
      <c r="B11">
        <v>6.0053957489954595</v>
      </c>
      <c r="C11">
        <v>72.512471718311474</v>
      </c>
      <c r="D11">
        <f t="shared" si="1"/>
        <v>12.328038750269823</v>
      </c>
      <c r="G11">
        <v>4.9805657884060839</v>
      </c>
      <c r="H11">
        <v>61.498346961328515</v>
      </c>
      <c r="I11">
        <f t="shared" si="2"/>
        <v>3.4146477482605029</v>
      </c>
      <c r="J11">
        <v>1.8755151678468973E-2</v>
      </c>
      <c r="K11">
        <v>6.644018595133363</v>
      </c>
      <c r="L11">
        <f t="shared" si="3"/>
        <v>30.696678257237895</v>
      </c>
      <c r="M11">
        <v>11.329315966581884</v>
      </c>
      <c r="N11">
        <v>114.15285418518</v>
      </c>
      <c r="O11">
        <f t="shared" si="4"/>
        <v>34.957022825248934</v>
      </c>
      <c r="P11">
        <v>5.7529313689990662</v>
      </c>
      <c r="Q11">
        <v>76.773860415809111</v>
      </c>
      <c r="R11">
        <f t="shared" si="5"/>
        <v>20.59003989468189</v>
      </c>
      <c r="S11">
        <v>6.0053957489954595</v>
      </c>
      <c r="T11">
        <v>72.512471718311474</v>
      </c>
      <c r="U11">
        <f t="shared" si="6"/>
        <v>11.744641493426489</v>
      </c>
    </row>
    <row r="12" spans="1:21" x14ac:dyDescent="0.25">
      <c r="A12">
        <f t="shared" ca="1" si="0"/>
        <v>0.83654652292201681</v>
      </c>
      <c r="B12">
        <v>8.24010271252655</v>
      </c>
      <c r="C12">
        <v>77.279192224537212</v>
      </c>
      <c r="D12">
        <f t="shared" si="1"/>
        <v>8.6541245869143175</v>
      </c>
      <c r="G12">
        <v>12.868115096955993</v>
      </c>
      <c r="H12">
        <v>79.985381164409276</v>
      </c>
      <c r="I12">
        <f t="shared" si="2"/>
        <v>7.6927495468694715</v>
      </c>
      <c r="J12">
        <v>17.535806373779931</v>
      </c>
      <c r="K12">
        <v>110.97356450154521</v>
      </c>
      <c r="L12">
        <f t="shared" si="3"/>
        <v>5.6306230722094881</v>
      </c>
      <c r="M12">
        <v>10.144120648705147</v>
      </c>
      <c r="N12">
        <v>89.637517382992854</v>
      </c>
      <c r="O12">
        <f t="shared" si="4"/>
        <v>14.537612105539516</v>
      </c>
      <c r="P12">
        <v>14.932952143172153</v>
      </c>
      <c r="Q12">
        <v>87.675355705107876</v>
      </c>
      <c r="R12">
        <f t="shared" si="5"/>
        <v>8.1125885651166953</v>
      </c>
      <c r="S12">
        <v>8.24010271252655</v>
      </c>
      <c r="T12">
        <v>77.279192224537212</v>
      </c>
      <c r="U12">
        <f t="shared" si="6"/>
        <v>8.683705681407023</v>
      </c>
    </row>
    <row r="13" spans="1:21" x14ac:dyDescent="0.25">
      <c r="A13">
        <f t="shared" ca="1" si="0"/>
        <v>0.12086439070184518</v>
      </c>
      <c r="B13">
        <v>2.0216590937685774</v>
      </c>
      <c r="C13">
        <v>72.225578661905374</v>
      </c>
      <c r="D13">
        <f t="shared" si="1"/>
        <v>27.087980144792319</v>
      </c>
      <c r="G13">
        <v>18.947455572771808</v>
      </c>
      <c r="H13">
        <v>73.976413897194732</v>
      </c>
      <c r="I13">
        <f t="shared" si="2"/>
        <v>31.247979578172888</v>
      </c>
      <c r="J13">
        <v>17.651070723141448</v>
      </c>
      <c r="K13">
        <v>115.87713078244633</v>
      </c>
      <c r="L13">
        <f t="shared" si="3"/>
        <v>10.086726228358359</v>
      </c>
      <c r="M13">
        <v>0.45913543367430698</v>
      </c>
      <c r="N13">
        <v>39.235681212476692</v>
      </c>
      <c r="O13">
        <f t="shared" si="4"/>
        <v>2.3938053480663752</v>
      </c>
      <c r="P13">
        <v>16.648184016452767</v>
      </c>
      <c r="Q13">
        <v>99.587764344704894</v>
      </c>
      <c r="R13">
        <f t="shared" si="5"/>
        <v>3.5999731328417539</v>
      </c>
      <c r="S13">
        <v>2.0216590937685774</v>
      </c>
      <c r="T13">
        <v>72.225578661905374</v>
      </c>
      <c r="U13">
        <f t="shared" si="6"/>
        <v>25.411847076529938</v>
      </c>
    </row>
    <row r="14" spans="1:21" x14ac:dyDescent="0.25">
      <c r="A14">
        <f t="shared" ca="1" si="0"/>
        <v>0.52766212815503644</v>
      </c>
      <c r="B14">
        <v>16.648184016452767</v>
      </c>
      <c r="C14">
        <v>99.587764344704894</v>
      </c>
      <c r="D14">
        <f t="shared" si="1"/>
        <v>0.79517746467856654</v>
      </c>
      <c r="G14">
        <v>11.811646813537974</v>
      </c>
      <c r="H14">
        <v>66.01571086868644</v>
      </c>
      <c r="I14">
        <f t="shared" si="2"/>
        <v>18.613228869242377</v>
      </c>
      <c r="J14">
        <v>7.0719091349133549</v>
      </c>
      <c r="K14">
        <v>50.524418816647</v>
      </c>
      <c r="L14">
        <f t="shared" si="3"/>
        <v>14.197045273635567</v>
      </c>
      <c r="M14">
        <v>8.2627269104537966</v>
      </c>
      <c r="N14">
        <v>44.781791706420556</v>
      </c>
      <c r="O14">
        <f t="shared" si="4"/>
        <v>23.816189738158322</v>
      </c>
      <c r="P14">
        <v>3.0807903934100289</v>
      </c>
      <c r="Q14">
        <v>26.434471165432363</v>
      </c>
      <c r="R14">
        <f t="shared" si="5"/>
        <v>18.2212924508569</v>
      </c>
      <c r="S14">
        <v>16.648184016452767</v>
      </c>
      <c r="T14">
        <v>99.587764344704894</v>
      </c>
      <c r="U14">
        <f t="shared" si="6"/>
        <v>1.5407336765224784</v>
      </c>
    </row>
    <row r="15" spans="1:21" x14ac:dyDescent="0.25">
      <c r="A15">
        <f t="shared" ca="1" si="0"/>
        <v>0.21472207680407673</v>
      </c>
      <c r="B15">
        <v>17.535806373779931</v>
      </c>
      <c r="C15">
        <v>110.97356450154521</v>
      </c>
      <c r="D15">
        <f t="shared" si="1"/>
        <v>7.2380148715315613</v>
      </c>
      <c r="G15">
        <v>4.8884882509114824E-3</v>
      </c>
      <c r="H15">
        <v>54.533801088502038</v>
      </c>
      <c r="I15">
        <f t="shared" si="2"/>
        <v>3.9816637260447645</v>
      </c>
      <c r="J15">
        <v>2.9373124544698204E-2</v>
      </c>
      <c r="K15">
        <v>54.607081010386338</v>
      </c>
      <c r="L15">
        <f t="shared" si="3"/>
        <v>17.225164549839825</v>
      </c>
      <c r="M15">
        <v>16.902012235233485</v>
      </c>
      <c r="N15">
        <v>130.55040593466475</v>
      </c>
      <c r="O15">
        <f t="shared" si="4"/>
        <v>32.095848479369323</v>
      </c>
      <c r="P15">
        <v>4.4235120241407566</v>
      </c>
      <c r="Q15">
        <v>20.453567869449095</v>
      </c>
      <c r="R15">
        <f t="shared" si="5"/>
        <v>29.994918326908579</v>
      </c>
      <c r="S15">
        <v>17.535806373779931</v>
      </c>
      <c r="T15">
        <v>110.97356450154521</v>
      </c>
      <c r="U15">
        <f t="shared" si="6"/>
        <v>9.8174001227983254</v>
      </c>
    </row>
    <row r="16" spans="1:21" x14ac:dyDescent="0.25">
      <c r="A16">
        <f t="shared" ca="1" si="0"/>
        <v>0.68517141429177553</v>
      </c>
      <c r="B16">
        <v>8.1935340688321645E-3</v>
      </c>
      <c r="C16">
        <v>46.177900174678918</v>
      </c>
      <c r="D16">
        <f t="shared" si="1"/>
        <v>8.6452930441571318</v>
      </c>
      <c r="G16">
        <v>0.42665122700198177</v>
      </c>
      <c r="H16">
        <v>24.182934176906372</v>
      </c>
      <c r="I16">
        <f t="shared" si="2"/>
        <v>27.586499678100935</v>
      </c>
      <c r="J16">
        <v>3.5940654377248094</v>
      </c>
      <c r="K16">
        <v>46.650081336154138</v>
      </c>
      <c r="L16">
        <f t="shared" si="3"/>
        <v>4.5701847101178217</v>
      </c>
      <c r="M16">
        <v>10.848553604132613</v>
      </c>
      <c r="N16">
        <v>48.549554490081078</v>
      </c>
      <c r="O16">
        <f t="shared" si="4"/>
        <v>28.984806334042169</v>
      </c>
      <c r="P16">
        <v>16.630152224183064</v>
      </c>
      <c r="Q16">
        <v>64.22657133855428</v>
      </c>
      <c r="R16">
        <f t="shared" si="5"/>
        <v>38.883374013022845</v>
      </c>
      <c r="S16">
        <v>8.1935340688321645E-3</v>
      </c>
      <c r="T16">
        <v>46.177900174678918</v>
      </c>
      <c r="U16">
        <f t="shared" si="6"/>
        <v>6.4168679665180672</v>
      </c>
    </row>
    <row r="17" spans="1:21" x14ac:dyDescent="0.25">
      <c r="A17">
        <f t="shared" ca="1" si="0"/>
        <v>0.34714260890266957</v>
      </c>
      <c r="B17">
        <v>18.715555908073849</v>
      </c>
      <c r="C17">
        <v>73.230892929889066</v>
      </c>
      <c r="D17">
        <f t="shared" si="1"/>
        <v>34.960648014909353</v>
      </c>
      <c r="G17">
        <v>1.8755151678468973E-2</v>
      </c>
      <c r="H17">
        <v>6.644018595133363</v>
      </c>
      <c r="I17">
        <f t="shared" si="2"/>
        <v>43.948140891619964</v>
      </c>
      <c r="J17">
        <v>19.203389644341975</v>
      </c>
      <c r="K17">
        <v>114.2113162562061</v>
      </c>
      <c r="L17">
        <f t="shared" si="3"/>
        <v>2.3947164479910867</v>
      </c>
      <c r="M17">
        <v>18.295795316707895</v>
      </c>
      <c r="N17">
        <v>98.085670967026971</v>
      </c>
      <c r="O17">
        <f t="shared" si="4"/>
        <v>5.1856727095931632</v>
      </c>
      <c r="P17">
        <v>10.144120648705147</v>
      </c>
      <c r="Q17">
        <v>89.637517382992854</v>
      </c>
      <c r="R17">
        <f t="shared" si="5"/>
        <v>14.509382037604837</v>
      </c>
      <c r="S17">
        <v>18.715555908073849</v>
      </c>
      <c r="T17">
        <v>73.230892929889066</v>
      </c>
      <c r="U17">
        <f t="shared" si="6"/>
        <v>32.057658400152221</v>
      </c>
    </row>
    <row r="18" spans="1:21" x14ac:dyDescent="0.25">
      <c r="A18">
        <f t="shared" ca="1" si="0"/>
        <v>0.20714523111636252</v>
      </c>
      <c r="B18">
        <v>14.02230098326392</v>
      </c>
      <c r="C18">
        <v>88.329162148512054</v>
      </c>
      <c r="D18">
        <f t="shared" si="1"/>
        <v>2.1356473375277147</v>
      </c>
      <c r="G18">
        <v>19.19630224727743</v>
      </c>
      <c r="H18">
        <v>81.375231247143418</v>
      </c>
      <c r="I18">
        <f t="shared" si="2"/>
        <v>24.56738637707965</v>
      </c>
      <c r="J18">
        <v>16.639917629037843</v>
      </c>
      <c r="K18">
        <v>115.29304570255233</v>
      </c>
      <c r="L18">
        <f t="shared" si="3"/>
        <v>13.427998169926482</v>
      </c>
      <c r="M18">
        <v>12.36850929321176</v>
      </c>
      <c r="N18">
        <v>75.278080824900428</v>
      </c>
      <c r="O18">
        <f t="shared" si="4"/>
        <v>7.5091071553938491</v>
      </c>
      <c r="P18">
        <v>4.6480374803361695</v>
      </c>
      <c r="Q18">
        <v>88.350450685067329</v>
      </c>
      <c r="R18">
        <f t="shared" si="5"/>
        <v>36.933324638024061</v>
      </c>
      <c r="S18">
        <v>14.02230098326392</v>
      </c>
      <c r="T18">
        <v>88.329162148512054</v>
      </c>
      <c r="U18">
        <f t="shared" si="6"/>
        <v>0.52001383395573697</v>
      </c>
    </row>
    <row r="19" spans="1:21" x14ac:dyDescent="0.25">
      <c r="A19">
        <f t="shared" ca="1" si="0"/>
        <v>7.0306321617734313E-2</v>
      </c>
      <c r="B19">
        <v>8.2041014900880711</v>
      </c>
      <c r="C19">
        <v>30.551584935307329</v>
      </c>
      <c r="D19">
        <f t="shared" si="1"/>
        <v>37.937503725554613</v>
      </c>
      <c r="G19">
        <v>7.3710009096814773</v>
      </c>
      <c r="H19">
        <v>104.00289215802648</v>
      </c>
      <c r="I19">
        <f t="shared" si="2"/>
        <v>32.190595965775216</v>
      </c>
      <c r="J19">
        <v>11.760110172838907</v>
      </c>
      <c r="K19">
        <v>94.89100135025366</v>
      </c>
      <c r="L19">
        <f t="shared" si="3"/>
        <v>11.969659348742049</v>
      </c>
      <c r="M19">
        <v>13.265355998824999</v>
      </c>
      <c r="N19">
        <v>120.21169656388264</v>
      </c>
      <c r="O19">
        <f t="shared" si="4"/>
        <v>34.325088801803908</v>
      </c>
      <c r="P19">
        <v>14.996997268222483</v>
      </c>
      <c r="Q19">
        <v>109.31351200141711</v>
      </c>
      <c r="R19">
        <f t="shared" si="5"/>
        <v>13.249266498285124</v>
      </c>
      <c r="S19">
        <v>8.2041014900880711</v>
      </c>
      <c r="T19">
        <v>30.551584935307329</v>
      </c>
      <c r="U19">
        <f t="shared" si="6"/>
        <v>37.917797737881976</v>
      </c>
    </row>
    <row r="20" spans="1:21" x14ac:dyDescent="0.25">
      <c r="A20">
        <f t="shared" ca="1" si="0"/>
        <v>0.3488376161124136</v>
      </c>
      <c r="B20">
        <v>15.655468997568835</v>
      </c>
      <c r="C20">
        <v>122.88934989954971</v>
      </c>
      <c r="D20">
        <f t="shared" si="1"/>
        <v>26.255957781534164</v>
      </c>
      <c r="G20">
        <v>17.426721401310282</v>
      </c>
      <c r="H20">
        <v>119.60948856050169</v>
      </c>
      <c r="I20">
        <f t="shared" si="2"/>
        <v>18.774255631897532</v>
      </c>
      <c r="J20">
        <v>10.711840057003347</v>
      </c>
      <c r="K20">
        <v>92.25070385229516</v>
      </c>
      <c r="L20">
        <f t="shared" si="3"/>
        <v>13.398809379134207</v>
      </c>
      <c r="M20">
        <v>1.1898398353421014</v>
      </c>
      <c r="N20">
        <v>76.492886750879237</v>
      </c>
      <c r="O20">
        <f t="shared" si="4"/>
        <v>32.338152940174766</v>
      </c>
      <c r="P20">
        <v>7.6622520373859686</v>
      </c>
      <c r="Q20">
        <v>100.34207450337354</v>
      </c>
      <c r="R20">
        <f t="shared" si="5"/>
        <v>35.921129700322723</v>
      </c>
      <c r="S20">
        <v>15.655468997568835</v>
      </c>
      <c r="T20">
        <v>122.88934989954971</v>
      </c>
      <c r="U20">
        <f t="shared" si="6"/>
        <v>28.319567978784825</v>
      </c>
    </row>
    <row r="21" spans="1:21" x14ac:dyDescent="0.25">
      <c r="A21">
        <f t="shared" ca="1" si="0"/>
        <v>0.20578994911567028</v>
      </c>
      <c r="B21">
        <v>19.531180932922204</v>
      </c>
      <c r="C21">
        <v>63.21049366416409</v>
      </c>
      <c r="D21">
        <f t="shared" si="1"/>
        <v>48.061716457605513</v>
      </c>
      <c r="G21">
        <v>19.305779199275136</v>
      </c>
      <c r="H21">
        <v>136.0306666207602</v>
      </c>
      <c r="I21">
        <f t="shared" si="2"/>
        <v>29.772075352026704</v>
      </c>
      <c r="J21">
        <v>4.5377725618147702</v>
      </c>
      <c r="K21">
        <v>37.979642760986394</v>
      </c>
      <c r="L21">
        <f t="shared" si="3"/>
        <v>16.90415100166399</v>
      </c>
      <c r="M21">
        <v>17.156127964886316</v>
      </c>
      <c r="N21">
        <v>119.57620275938908</v>
      </c>
      <c r="O21">
        <f t="shared" si="4"/>
        <v>20.2434446992199</v>
      </c>
      <c r="P21">
        <v>8.3640258687497102</v>
      </c>
      <c r="Q21">
        <v>72.185222804341365</v>
      </c>
      <c r="R21">
        <f t="shared" si="5"/>
        <v>4.7367099439937164</v>
      </c>
      <c r="S21">
        <v>19.531180932922204</v>
      </c>
      <c r="T21">
        <v>63.21049366416409</v>
      </c>
      <c r="U21">
        <f t="shared" si="6"/>
        <v>44.935001544096025</v>
      </c>
    </row>
    <row r="22" spans="1:21" x14ac:dyDescent="0.25">
      <c r="A22">
        <f t="shared" ca="1" si="0"/>
        <v>0.49401767061340329</v>
      </c>
      <c r="B22">
        <v>2.8368522742656443</v>
      </c>
      <c r="C22">
        <v>11.786439208781349</v>
      </c>
      <c r="D22">
        <f t="shared" si="1"/>
        <v>36.430197380883904</v>
      </c>
      <c r="G22">
        <v>6.8953177888119281</v>
      </c>
      <c r="H22">
        <v>32.56422843622164</v>
      </c>
      <c r="I22">
        <f t="shared" si="2"/>
        <v>37.875145633239839</v>
      </c>
      <c r="J22">
        <v>16.042377469949066</v>
      </c>
      <c r="K22">
        <v>110.87252921334445</v>
      </c>
      <c r="L22">
        <f t="shared" si="3"/>
        <v>11.327168454919779</v>
      </c>
      <c r="M22">
        <v>8.1935340688321645E-3</v>
      </c>
      <c r="N22">
        <v>46.177900174678918</v>
      </c>
      <c r="O22">
        <f t="shared" si="4"/>
        <v>6.1068273712750862</v>
      </c>
      <c r="P22">
        <v>16.719558935488838</v>
      </c>
      <c r="Q22">
        <v>94.564806765405137</v>
      </c>
      <c r="R22">
        <f t="shared" si="5"/>
        <v>8.9308538852610155</v>
      </c>
      <c r="S22">
        <v>2.8368522742656443</v>
      </c>
      <c r="T22">
        <v>11.786439208781349</v>
      </c>
      <c r="U22">
        <f t="shared" si="6"/>
        <v>37.882723604957683</v>
      </c>
    </row>
    <row r="23" spans="1:21" x14ac:dyDescent="0.25">
      <c r="A23">
        <f t="shared" ca="1" si="0"/>
        <v>0.95912226908185971</v>
      </c>
      <c r="B23">
        <v>15.854222933319285</v>
      </c>
      <c r="C23">
        <v>128.37515302701269</v>
      </c>
      <c r="D23">
        <f t="shared" si="1"/>
        <v>30.991054266834013</v>
      </c>
      <c r="G23">
        <v>2.4355677895415417</v>
      </c>
      <c r="H23">
        <v>67.456564683636643</v>
      </c>
      <c r="I23">
        <f t="shared" si="2"/>
        <v>9.8889726208972597</v>
      </c>
      <c r="J23">
        <v>18.715555908073849</v>
      </c>
      <c r="K23">
        <v>73.230892929889066</v>
      </c>
      <c r="L23">
        <f t="shared" si="3"/>
        <v>36.691907024344594</v>
      </c>
      <c r="M23">
        <v>4.3668901989169857</v>
      </c>
      <c r="N23">
        <v>60.652883612663288</v>
      </c>
      <c r="O23">
        <f t="shared" si="4"/>
        <v>5.5185557610168807</v>
      </c>
      <c r="P23">
        <v>9.095843942967015</v>
      </c>
      <c r="Q23">
        <v>41.354432067764222</v>
      </c>
      <c r="R23">
        <f t="shared" si="5"/>
        <v>29.251264668971658</v>
      </c>
      <c r="S23">
        <v>15.854222933319285</v>
      </c>
      <c r="T23">
        <v>128.37515302701269</v>
      </c>
      <c r="U23">
        <f t="shared" si="6"/>
        <v>33.109182511348173</v>
      </c>
    </row>
    <row r="24" spans="1:21" x14ac:dyDescent="0.25">
      <c r="A24">
        <f t="shared" ca="1" si="0"/>
        <v>0.12838101452740069</v>
      </c>
      <c r="B24">
        <v>15.832357332249149</v>
      </c>
      <c r="C24">
        <v>69.594587970515278</v>
      </c>
      <c r="D24">
        <f t="shared" si="1"/>
        <v>27.706922981294909</v>
      </c>
      <c r="G24">
        <v>18.110499956542135</v>
      </c>
      <c r="H24">
        <v>99.158733208138145</v>
      </c>
      <c r="I24">
        <f t="shared" si="2"/>
        <v>3.6500292916876589</v>
      </c>
      <c r="J24">
        <v>7.4048578564302598</v>
      </c>
      <c r="K24">
        <v>64.173171548709462</v>
      </c>
      <c r="L24">
        <f t="shared" si="3"/>
        <v>1.8408194689142476</v>
      </c>
      <c r="M24">
        <v>18.664752320950882</v>
      </c>
      <c r="N24">
        <v>138.41177246004526</v>
      </c>
      <c r="O24">
        <f t="shared" si="4"/>
        <v>33.8653472890947</v>
      </c>
      <c r="P24">
        <v>16.515599794289393</v>
      </c>
      <c r="Q24">
        <v>102.60981162512755</v>
      </c>
      <c r="R24">
        <f t="shared" si="5"/>
        <v>5.9356499013887287E-3</v>
      </c>
      <c r="S24">
        <v>15.832357332249149</v>
      </c>
      <c r="T24">
        <v>69.594587970515278</v>
      </c>
      <c r="U24">
        <f t="shared" si="6"/>
        <v>25.594792453847766</v>
      </c>
    </row>
    <row r="25" spans="1:21" x14ac:dyDescent="0.25">
      <c r="A25">
        <f t="shared" ca="1" si="0"/>
        <v>0.88110801620571877</v>
      </c>
      <c r="B25">
        <v>10.265148371436108</v>
      </c>
      <c r="C25">
        <v>38.137217100492904</v>
      </c>
      <c r="D25">
        <f t="shared" si="1"/>
        <v>38.136580717425602</v>
      </c>
      <c r="G25">
        <v>10.848553604132613</v>
      </c>
      <c r="H25">
        <v>48.549554490081078</v>
      </c>
      <c r="I25">
        <f t="shared" si="2"/>
        <v>33.29969449261521</v>
      </c>
      <c r="J25">
        <v>9.0332102583123941</v>
      </c>
      <c r="K25">
        <v>103.95013189883102</v>
      </c>
      <c r="L25">
        <f t="shared" si="3"/>
        <v>31.614779089984992</v>
      </c>
      <c r="M25">
        <v>13.989552233583652</v>
      </c>
      <c r="N25">
        <v>70.350335593450126</v>
      </c>
      <c r="O25">
        <f t="shared" si="4"/>
        <v>18.039027792144019</v>
      </c>
      <c r="P25">
        <v>7.9260364673100785</v>
      </c>
      <c r="Q25">
        <v>92.750978275711361</v>
      </c>
      <c r="R25">
        <f t="shared" si="5"/>
        <v>27.192023934033919</v>
      </c>
      <c r="S25">
        <v>10.265148371436108</v>
      </c>
      <c r="T25">
        <v>38.137217100492904</v>
      </c>
      <c r="U25">
        <f t="shared" si="6"/>
        <v>37.551531201508553</v>
      </c>
    </row>
    <row r="26" spans="1:21" x14ac:dyDescent="0.25">
      <c r="A26">
        <f t="shared" ca="1" si="0"/>
        <v>0.87880897951463943</v>
      </c>
      <c r="B26">
        <v>3.1673851040201151</v>
      </c>
      <c r="C26">
        <v>36.961636963238746</v>
      </c>
      <c r="D26">
        <f t="shared" si="1"/>
        <v>12.503443788363521</v>
      </c>
      <c r="G26">
        <v>18.715555908073849</v>
      </c>
      <c r="H26">
        <v>73.230892929889066</v>
      </c>
      <c r="I26">
        <f t="shared" si="2"/>
        <v>31.324189052253054</v>
      </c>
      <c r="J26">
        <v>4.1704267997663695</v>
      </c>
      <c r="K26">
        <v>20.275828130610225</v>
      </c>
      <c r="L26">
        <f t="shared" si="3"/>
        <v>33.181907328139744</v>
      </c>
      <c r="M26">
        <v>9.4773262092402639</v>
      </c>
      <c r="N26">
        <v>77.553780969099961</v>
      </c>
      <c r="O26">
        <f t="shared" si="4"/>
        <v>4.7582559866583622</v>
      </c>
      <c r="P26">
        <v>1.1898398353421014</v>
      </c>
      <c r="Q26">
        <v>76.492886750879237</v>
      </c>
      <c r="R26">
        <f t="shared" si="5"/>
        <v>39.994995730678163</v>
      </c>
      <c r="S26">
        <v>3.1673851040201151</v>
      </c>
      <c r="T26">
        <v>36.961636963238746</v>
      </c>
      <c r="U26">
        <f t="shared" si="6"/>
        <v>13.865305118850902</v>
      </c>
    </row>
    <row r="27" spans="1:21" x14ac:dyDescent="0.25">
      <c r="A27">
        <f t="shared" ca="1" si="0"/>
        <v>1.7294834236768364E-2</v>
      </c>
      <c r="B27">
        <v>10.353460343536931</v>
      </c>
      <c r="C27">
        <v>41.198333993350857</v>
      </c>
      <c r="D27">
        <f t="shared" si="1"/>
        <v>35.40902393138159</v>
      </c>
      <c r="G27">
        <v>19.463712653268811</v>
      </c>
      <c r="H27">
        <v>134.7035465884656</v>
      </c>
      <c r="I27">
        <f t="shared" si="2"/>
        <v>27.989125958959008</v>
      </c>
      <c r="J27">
        <v>18.490570981245224</v>
      </c>
      <c r="K27">
        <v>77.159017687724514</v>
      </c>
      <c r="L27">
        <f t="shared" si="3"/>
        <v>31.890377272349674</v>
      </c>
      <c r="M27">
        <v>6.799638008786415</v>
      </c>
      <c r="N27">
        <v>55.849778275567381</v>
      </c>
      <c r="O27">
        <f t="shared" si="4"/>
        <v>7.6919024032786609</v>
      </c>
      <c r="P27">
        <v>10.140084129200117</v>
      </c>
      <c r="Q27">
        <v>90.897637241263979</v>
      </c>
      <c r="R27">
        <f t="shared" si="5"/>
        <v>15.786916106793939</v>
      </c>
      <c r="S27">
        <v>10.353460343536931</v>
      </c>
      <c r="T27">
        <v>41.198333993350857</v>
      </c>
      <c r="U27">
        <f t="shared" si="6"/>
        <v>34.799750511415816</v>
      </c>
    </row>
    <row r="28" spans="1:21" x14ac:dyDescent="0.25">
      <c r="A28">
        <f t="shared" ca="1" si="0"/>
        <v>0.93773164917462093</v>
      </c>
      <c r="B28">
        <v>16.942766649329339</v>
      </c>
      <c r="C28">
        <v>93.03150489817628</v>
      </c>
      <c r="D28">
        <f t="shared" si="1"/>
        <v>8.464094823269896</v>
      </c>
      <c r="G28">
        <v>12.914193311232456</v>
      </c>
      <c r="H28">
        <v>118.895429019085</v>
      </c>
      <c r="I28">
        <f t="shared" si="2"/>
        <v>31.084306833054818</v>
      </c>
      <c r="J28">
        <v>5.2466524056544861</v>
      </c>
      <c r="K28">
        <v>74.688133352487711</v>
      </c>
      <c r="L28">
        <f t="shared" si="3"/>
        <v>17.052425474541057</v>
      </c>
      <c r="M28">
        <v>5.8649689751654659</v>
      </c>
      <c r="N28">
        <v>37.285669532349701</v>
      </c>
      <c r="O28">
        <f t="shared" si="4"/>
        <v>23.025880875520659</v>
      </c>
      <c r="P28">
        <v>19.538172506844855</v>
      </c>
      <c r="Q28">
        <v>118.84320426799178</v>
      </c>
      <c r="R28">
        <f t="shared" si="5"/>
        <v>3.187579775530935</v>
      </c>
      <c r="S28">
        <v>16.942766649329339</v>
      </c>
      <c r="T28">
        <v>93.03150489817628</v>
      </c>
      <c r="U28">
        <f t="shared" si="6"/>
        <v>6.0473798990316467</v>
      </c>
    </row>
    <row r="29" spans="1:21" x14ac:dyDescent="0.25">
      <c r="A29">
        <f t="shared" ca="1" si="0"/>
        <v>0.43139362228472034</v>
      </c>
      <c r="B29">
        <v>16.515599794289393</v>
      </c>
      <c r="C29">
        <v>102.60981162512755</v>
      </c>
      <c r="D29">
        <f t="shared" si="1"/>
        <v>2.7276491127590958</v>
      </c>
      <c r="G29">
        <v>17.651482341751429</v>
      </c>
      <c r="H29">
        <v>62.063179870682902</v>
      </c>
      <c r="I29">
        <f t="shared" si="2"/>
        <v>39.420760682666504</v>
      </c>
      <c r="J29">
        <v>0.27096026754762859</v>
      </c>
      <c r="K29">
        <v>15.93335457056966</v>
      </c>
      <c r="L29">
        <f t="shared" si="3"/>
        <v>22.386417684130571</v>
      </c>
      <c r="M29">
        <v>10.23133242241177</v>
      </c>
      <c r="N29">
        <v>68.927227364336588</v>
      </c>
      <c r="O29">
        <f t="shared" si="4"/>
        <v>6.4740737870593179</v>
      </c>
      <c r="P29">
        <v>11.794370398003666</v>
      </c>
      <c r="Q29">
        <v>38.35192429799671</v>
      </c>
      <c r="R29">
        <f t="shared" si="5"/>
        <v>43.895660653868106</v>
      </c>
      <c r="S29">
        <v>16.515599794289393</v>
      </c>
      <c r="T29">
        <v>102.60981162512755</v>
      </c>
      <c r="U29">
        <f t="shared" si="6"/>
        <v>5.0271925067605352</v>
      </c>
    </row>
    <row r="30" spans="1:21" x14ac:dyDescent="0.25">
      <c r="A30">
        <f t="shared" ca="1" si="0"/>
        <v>0.3684681851144237</v>
      </c>
      <c r="B30">
        <v>5.7030976414805306</v>
      </c>
      <c r="C30">
        <v>49.538534903093414</v>
      </c>
      <c r="D30">
        <f t="shared" si="1"/>
        <v>9.5040982994848022</v>
      </c>
      <c r="G30">
        <v>8.1935340688321645E-3</v>
      </c>
      <c r="H30">
        <v>46.177900174678918</v>
      </c>
      <c r="I30">
        <f t="shared" si="2"/>
        <v>4.3837762492274202</v>
      </c>
      <c r="J30">
        <v>11.934234904105168</v>
      </c>
      <c r="K30">
        <v>103.57757602934834</v>
      </c>
      <c r="L30">
        <f t="shared" si="3"/>
        <v>19.980271366522672</v>
      </c>
      <c r="M30">
        <v>10.711840057003347</v>
      </c>
      <c r="N30">
        <v>92.25070385229516</v>
      </c>
      <c r="O30">
        <f t="shared" si="4"/>
        <v>15.188812481154557</v>
      </c>
      <c r="P30">
        <v>13.989552233583652</v>
      </c>
      <c r="Q30">
        <v>70.350335593450126</v>
      </c>
      <c r="R30">
        <f t="shared" si="5"/>
        <v>21.367625864824241</v>
      </c>
      <c r="S30">
        <v>5.7030976414805306</v>
      </c>
      <c r="T30">
        <v>49.538534903093414</v>
      </c>
      <c r="U30">
        <f t="shared" si="6"/>
        <v>10.170415687951884</v>
      </c>
    </row>
    <row r="31" spans="1:21" x14ac:dyDescent="0.25">
      <c r="A31">
        <f t="shared" ca="1" si="0"/>
        <v>0.64089973851408033</v>
      </c>
      <c r="B31">
        <v>16.719558935488838</v>
      </c>
      <c r="C31">
        <v>94.564806765405137</v>
      </c>
      <c r="D31">
        <f t="shared" si="1"/>
        <v>6.0877227912695702</v>
      </c>
      <c r="G31">
        <v>12.388527603761485</v>
      </c>
      <c r="H31">
        <v>115.81049950753354</v>
      </c>
      <c r="I31">
        <f t="shared" si="2"/>
        <v>29.516559763587033</v>
      </c>
      <c r="J31">
        <v>3.046223327029578</v>
      </c>
      <c r="K31">
        <v>39.329158728867625</v>
      </c>
      <c r="L31">
        <f t="shared" si="3"/>
        <v>9.7643513509632953</v>
      </c>
      <c r="M31">
        <v>7.9154939348685271</v>
      </c>
      <c r="N31">
        <v>84.381722511393505</v>
      </c>
      <c r="O31">
        <f t="shared" si="4"/>
        <v>16.983746314847487</v>
      </c>
      <c r="P31">
        <v>2.6869731769538197</v>
      </c>
      <c r="Q31">
        <v>16.753906645676768</v>
      </c>
      <c r="R31">
        <f t="shared" si="5"/>
        <v>26.20286454360879</v>
      </c>
      <c r="S31">
        <v>16.719558935488838</v>
      </c>
      <c r="T31">
        <v>94.564806765405137</v>
      </c>
      <c r="U31">
        <f t="shared" si="6"/>
        <v>3.732233566269862</v>
      </c>
    </row>
    <row r="32" spans="1:21" x14ac:dyDescent="0.25">
      <c r="A32">
        <f t="shared" ca="1" si="0"/>
        <v>0.21514055782849528</v>
      </c>
      <c r="B32">
        <v>6.884559496455342</v>
      </c>
      <c r="C32">
        <v>72.258465252395624</v>
      </c>
      <c r="D32">
        <f t="shared" si="1"/>
        <v>8.7533731875911016</v>
      </c>
      <c r="G32">
        <v>4.7418155716704664</v>
      </c>
      <c r="H32">
        <v>22.132147008169031</v>
      </c>
      <c r="I32">
        <f t="shared" si="2"/>
        <v>42.091764065704695</v>
      </c>
      <c r="J32">
        <v>17.953733749006492</v>
      </c>
      <c r="K32">
        <v>102.62006889505501</v>
      </c>
      <c r="L32">
        <f t="shared" si="3"/>
        <v>4.3452916974848392</v>
      </c>
      <c r="M32">
        <v>12.826334504399718</v>
      </c>
      <c r="N32">
        <v>104.13231804610997</v>
      </c>
      <c r="O32">
        <f t="shared" si="4"/>
        <v>19.762928216520457</v>
      </c>
      <c r="P32">
        <v>8.2627269104537966</v>
      </c>
      <c r="Q32">
        <v>44.781791706420556</v>
      </c>
      <c r="R32">
        <f t="shared" si="5"/>
        <v>22.229700739845583</v>
      </c>
      <c r="S32">
        <v>6.884559496455342</v>
      </c>
      <c r="T32">
        <v>72.258465252395624</v>
      </c>
      <c r="U32">
        <f t="shared" si="6"/>
        <v>8.4111298508218475</v>
      </c>
    </row>
    <row r="33" spans="1:21" x14ac:dyDescent="0.25">
      <c r="A33">
        <f t="shared" ca="1" si="0"/>
        <v>0.552436173725671</v>
      </c>
      <c r="B33">
        <v>14.708965088298143</v>
      </c>
      <c r="C33">
        <v>103.61462888955421</v>
      </c>
      <c r="D33">
        <f t="shared" si="1"/>
        <v>10.556244073104814</v>
      </c>
      <c r="G33">
        <v>12.13570053732729</v>
      </c>
      <c r="H33">
        <v>96.650747211400656</v>
      </c>
      <c r="I33">
        <f t="shared" si="2"/>
        <v>11.086519869510859</v>
      </c>
      <c r="J33">
        <v>3.3957675617944805</v>
      </c>
      <c r="K33">
        <v>79.563918416876533</v>
      </c>
      <c r="L33">
        <f t="shared" si="3"/>
        <v>29.113456630872591</v>
      </c>
      <c r="M33">
        <v>19.572410984236249</v>
      </c>
      <c r="N33">
        <v>88.399676515198038</v>
      </c>
      <c r="O33">
        <f t="shared" si="4"/>
        <v>19.283533569481015</v>
      </c>
      <c r="P33">
        <v>3.1673851040201151</v>
      </c>
      <c r="Q33">
        <v>36.961636963238746</v>
      </c>
      <c r="R33">
        <f t="shared" si="5"/>
        <v>8.0677105173340973</v>
      </c>
      <c r="S33">
        <v>14.708965088298143</v>
      </c>
      <c r="T33">
        <v>103.61462888955421</v>
      </c>
      <c r="U33">
        <f t="shared" si="6"/>
        <v>12.360228997196124</v>
      </c>
    </row>
    <row r="34" spans="1:21" x14ac:dyDescent="0.25">
      <c r="A34">
        <f t="shared" ca="1" si="0"/>
        <v>0.93527928484349954</v>
      </c>
      <c r="B34">
        <v>18.207417832877958</v>
      </c>
      <c r="C34">
        <v>101.8154661015878</v>
      </c>
      <c r="D34">
        <f t="shared" si="1"/>
        <v>4.4568040285461308</v>
      </c>
      <c r="G34">
        <v>6.8743870703950467</v>
      </c>
      <c r="H34">
        <v>70.811274531233536</v>
      </c>
      <c r="I34">
        <f t="shared" si="2"/>
        <v>0.43231094324529451</v>
      </c>
      <c r="J34">
        <v>11.301984593892238</v>
      </c>
      <c r="K34">
        <v>88.868696307827236</v>
      </c>
      <c r="L34">
        <f t="shared" si="3"/>
        <v>7.7258253098820262</v>
      </c>
      <c r="M34">
        <v>16.428203230650219</v>
      </c>
      <c r="N34">
        <v>102.24521390417468</v>
      </c>
      <c r="O34">
        <f t="shared" si="4"/>
        <v>5.4280968190134473</v>
      </c>
      <c r="P34">
        <v>17.727319116001592</v>
      </c>
      <c r="Q34">
        <v>127.93682071409934</v>
      </c>
      <c r="R34">
        <f t="shared" si="5"/>
        <v>20.093516427296109</v>
      </c>
      <c r="S34">
        <v>18.207417832877958</v>
      </c>
      <c r="T34">
        <v>101.8154661015878</v>
      </c>
      <c r="U34">
        <f t="shared" si="6"/>
        <v>1.6931962856262288</v>
      </c>
    </row>
    <row r="35" spans="1:21" x14ac:dyDescent="0.25">
      <c r="A35">
        <f t="shared" ca="1" si="0"/>
        <v>0.6297612910399929</v>
      </c>
      <c r="B35">
        <v>17.651482341751429</v>
      </c>
      <c r="C35">
        <v>62.063179870682902</v>
      </c>
      <c r="D35">
        <f t="shared" si="1"/>
        <v>42.109285472053472</v>
      </c>
      <c r="G35">
        <v>17.064187907509016</v>
      </c>
      <c r="H35">
        <v>104.06481160779387</v>
      </c>
      <c r="I35">
        <f t="shared" ref="I35:I66" si="7">ABS(H35-E$2-F$2*G35)</f>
        <v>4.27592704022085</v>
      </c>
      <c r="J35">
        <v>13.88845547494499</v>
      </c>
      <c r="K35">
        <v>67.642863586649767</v>
      </c>
      <c r="L35">
        <f t="shared" si="3"/>
        <v>23.540842664584474</v>
      </c>
      <c r="M35">
        <v>16.69376142588597</v>
      </c>
      <c r="N35">
        <v>82.094219575764527</v>
      </c>
      <c r="O35">
        <f t="shared" si="4"/>
        <v>15.640642223601652</v>
      </c>
      <c r="P35">
        <v>0.81325814740383251</v>
      </c>
      <c r="Q35">
        <v>31.672510613372673</v>
      </c>
      <c r="R35">
        <f t="shared" si="5"/>
        <v>3.2007448926353965</v>
      </c>
      <c r="S35">
        <v>17.651482341751429</v>
      </c>
      <c r="T35">
        <v>62.063179870682902</v>
      </c>
      <c r="U35">
        <f t="shared" si="6"/>
        <v>39.498170394329122</v>
      </c>
    </row>
    <row r="36" spans="1:21" x14ac:dyDescent="0.25">
      <c r="A36">
        <f t="shared" ca="1" si="0"/>
        <v>5.6549868898143285E-2</v>
      </c>
      <c r="B36">
        <v>6.799638008786415</v>
      </c>
      <c r="C36">
        <v>55.849778275567381</v>
      </c>
      <c r="D36">
        <f t="shared" si="1"/>
        <v>7.3345597643433607</v>
      </c>
      <c r="G36">
        <v>0.38479550776713944</v>
      </c>
      <c r="H36">
        <v>73.553760240076329</v>
      </c>
      <c r="I36">
        <f t="shared" si="7"/>
        <v>21.905130845815385</v>
      </c>
      <c r="J36">
        <v>18.207417832877958</v>
      </c>
      <c r="K36">
        <v>101.8154661015878</v>
      </c>
      <c r="L36">
        <f t="shared" si="3"/>
        <v>6.1347113358639831</v>
      </c>
      <c r="M36">
        <v>16.619498461697415</v>
      </c>
      <c r="N36">
        <v>115.90045998624069</v>
      </c>
      <c r="O36">
        <f t="shared" si="4"/>
        <v>18.422244165300206</v>
      </c>
      <c r="P36">
        <v>17.383763574260186</v>
      </c>
      <c r="Q36">
        <v>132.46035084558744</v>
      </c>
      <c r="R36">
        <f t="shared" si="5"/>
        <v>26.099201831035259</v>
      </c>
      <c r="S36">
        <v>6.799638008786415</v>
      </c>
      <c r="T36">
        <v>55.849778275567381</v>
      </c>
      <c r="U36">
        <f t="shared" si="6"/>
        <v>7.7000969979652218</v>
      </c>
    </row>
    <row r="37" spans="1:21" x14ac:dyDescent="0.25">
      <c r="A37">
        <f t="shared" ca="1" si="0"/>
        <v>0.79839248313937772</v>
      </c>
      <c r="B37">
        <v>12.190573546427748</v>
      </c>
      <c r="C37">
        <v>56.894060889088678</v>
      </c>
      <c r="D37">
        <f t="shared" si="1"/>
        <v>26.652194011989963</v>
      </c>
      <c r="G37">
        <v>7.0719091349133549</v>
      </c>
      <c r="H37">
        <v>50.524418816647</v>
      </c>
      <c r="I37">
        <f t="shared" si="7"/>
        <v>20.424635237491433</v>
      </c>
      <c r="J37">
        <v>14.996997268222483</v>
      </c>
      <c r="K37">
        <v>109.31351200141711</v>
      </c>
      <c r="L37">
        <f t="shared" si="3"/>
        <v>13.826379951260122</v>
      </c>
      <c r="M37">
        <v>6.8591255865837075</v>
      </c>
      <c r="N37">
        <v>75.049175324775689</v>
      </c>
      <c r="O37">
        <f t="shared" si="4"/>
        <v>11.301911044806531</v>
      </c>
      <c r="P37">
        <v>0.25323351787738035</v>
      </c>
      <c r="Q37">
        <v>5.6109917909742881</v>
      </c>
      <c r="R37">
        <f t="shared" si="5"/>
        <v>26.846225094216404</v>
      </c>
      <c r="S37">
        <v>12.190573546427748</v>
      </c>
      <c r="T37">
        <v>56.894060889088678</v>
      </c>
      <c r="U37">
        <f t="shared" si="6"/>
        <v>25.539001894538103</v>
      </c>
    </row>
    <row r="38" spans="1:21" x14ac:dyDescent="0.25">
      <c r="A38">
        <f t="shared" ca="1" si="0"/>
        <v>0.49970018895938306</v>
      </c>
      <c r="B38">
        <v>16.428203230650219</v>
      </c>
      <c r="C38">
        <v>102.24521390417468</v>
      </c>
      <c r="D38">
        <f t="shared" si="1"/>
        <v>2.6931539408623451</v>
      </c>
      <c r="G38">
        <v>8.2041014900880711</v>
      </c>
      <c r="H38">
        <v>30.551584935307329</v>
      </c>
      <c r="I38">
        <f t="shared" si="7"/>
        <v>43.665215783525404</v>
      </c>
      <c r="J38">
        <v>8.0033358609198402</v>
      </c>
      <c r="K38">
        <v>99.741432617902746</v>
      </c>
      <c r="L38">
        <f t="shared" si="3"/>
        <v>31.404114053923223</v>
      </c>
      <c r="M38">
        <v>3.8477030927314781</v>
      </c>
      <c r="N38">
        <v>27.038879698658736</v>
      </c>
      <c r="O38">
        <f t="shared" si="4"/>
        <v>26.30118523460132</v>
      </c>
      <c r="P38">
        <v>18.715555908073849</v>
      </c>
      <c r="Q38">
        <v>73.230892929889066</v>
      </c>
      <c r="R38">
        <f t="shared" si="5"/>
        <v>38.875827875180818</v>
      </c>
      <c r="S38">
        <v>16.428203230650219</v>
      </c>
      <c r="T38">
        <v>102.24521390417468</v>
      </c>
      <c r="U38">
        <f t="shared" si="6"/>
        <v>4.9687245266315472</v>
      </c>
    </row>
    <row r="39" spans="1:21" x14ac:dyDescent="0.25">
      <c r="A39">
        <f t="shared" ca="1" si="0"/>
        <v>0.15540877328279912</v>
      </c>
      <c r="B39">
        <v>17.233438857731386</v>
      </c>
      <c r="C39">
        <v>71.363749603253297</v>
      </c>
      <c r="D39">
        <f t="shared" si="1"/>
        <v>31.229738100716247</v>
      </c>
      <c r="G39">
        <v>18.596692103011357</v>
      </c>
      <c r="H39">
        <v>137.92643210792031</v>
      </c>
      <c r="I39">
        <f t="shared" si="7"/>
        <v>33.714416214124903</v>
      </c>
      <c r="J39">
        <v>1.2731127662533681</v>
      </c>
      <c r="K39">
        <v>37.479028885308146</v>
      </c>
      <c r="L39">
        <f t="shared" si="3"/>
        <v>4.7311595391193242</v>
      </c>
      <c r="M39">
        <v>17.651482341751429</v>
      </c>
      <c r="N39">
        <v>62.063179870682902</v>
      </c>
      <c r="O39">
        <f t="shared" si="4"/>
        <v>38.981477385904071</v>
      </c>
      <c r="P39">
        <v>13.474790257594167</v>
      </c>
      <c r="Q39">
        <v>52.95222491284526</v>
      </c>
      <c r="R39">
        <f t="shared" si="5"/>
        <v>36.544968477477347</v>
      </c>
      <c r="S39">
        <v>17.233438857731386</v>
      </c>
      <c r="T39">
        <v>71.363749603253297</v>
      </c>
      <c r="U39">
        <f t="shared" si="6"/>
        <v>28.733292019779057</v>
      </c>
    </row>
    <row r="40" spans="1:21" x14ac:dyDescent="0.25">
      <c r="A40">
        <f t="shared" ca="1" si="0"/>
        <v>0.25771330478860954</v>
      </c>
      <c r="B40">
        <v>19.676261656143836</v>
      </c>
      <c r="C40">
        <v>108.0428891941044</v>
      </c>
      <c r="D40">
        <f t="shared" si="1"/>
        <v>3.7773003282294013</v>
      </c>
      <c r="G40">
        <v>16.515599794289393</v>
      </c>
      <c r="H40">
        <v>102.60981162512755</v>
      </c>
      <c r="I40">
        <f t="shared" si="7"/>
        <v>4.4042684121141349</v>
      </c>
      <c r="J40">
        <v>5.6881320573379419</v>
      </c>
      <c r="K40">
        <v>56.382918744352999</v>
      </c>
      <c r="L40">
        <f t="shared" si="3"/>
        <v>2.9666396480942261</v>
      </c>
      <c r="M40">
        <v>4.4235120241407566</v>
      </c>
      <c r="N40">
        <v>20.453567869449095</v>
      </c>
      <c r="O40">
        <f t="shared" si="4"/>
        <v>34.876439805829264</v>
      </c>
      <c r="P40">
        <v>5.8539390412001335</v>
      </c>
      <c r="Q40">
        <v>79.860431489940581</v>
      </c>
      <c r="R40">
        <f t="shared" si="5"/>
        <v>23.240847210989003</v>
      </c>
      <c r="S40">
        <v>19.676261656143836</v>
      </c>
      <c r="T40">
        <v>108.0428891941044</v>
      </c>
      <c r="U40">
        <f t="shared" si="6"/>
        <v>0.61078988717096649</v>
      </c>
    </row>
    <row r="41" spans="1:21" x14ac:dyDescent="0.25">
      <c r="A41">
        <f t="shared" ca="1" si="0"/>
        <v>3.1519869799563893E-2</v>
      </c>
      <c r="B41">
        <v>18.624380852156257</v>
      </c>
      <c r="C41">
        <v>120.08402027097991</v>
      </c>
      <c r="D41">
        <f t="shared" si="1"/>
        <v>12.236853488225094</v>
      </c>
      <c r="G41">
        <v>1.0075034823240281</v>
      </c>
      <c r="H41">
        <v>62.515344724619453</v>
      </c>
      <c r="I41">
        <f t="shared" si="7"/>
        <v>9.0694483751132537</v>
      </c>
      <c r="J41">
        <v>6.884559496455342</v>
      </c>
      <c r="K41">
        <v>72.258465252395624</v>
      </c>
      <c r="L41">
        <f t="shared" si="3"/>
        <v>8.2643037071757348</v>
      </c>
      <c r="M41">
        <v>3.2122092076813935</v>
      </c>
      <c r="N41">
        <v>40.89671738601762</v>
      </c>
      <c r="O41">
        <f t="shared" si="4"/>
        <v>10.247139091327448</v>
      </c>
      <c r="P41">
        <v>17.370090971925475</v>
      </c>
      <c r="Q41">
        <v>103.203662501884</v>
      </c>
      <c r="R41">
        <f t="shared" si="5"/>
        <v>3.0985006510719302</v>
      </c>
      <c r="S41">
        <v>18.624380852156257</v>
      </c>
      <c r="T41">
        <v>120.08402027097991</v>
      </c>
      <c r="U41">
        <f t="shared" si="6"/>
        <v>15.114833857308668</v>
      </c>
    </row>
    <row r="42" spans="1:21" x14ac:dyDescent="0.25">
      <c r="A42">
        <f t="shared" ca="1" si="0"/>
        <v>0.89049558983291077</v>
      </c>
      <c r="B42">
        <v>12.826334504399718</v>
      </c>
      <c r="C42">
        <v>104.13231804610997</v>
      </c>
      <c r="D42">
        <f t="shared" si="1"/>
        <v>18.184752337396333</v>
      </c>
      <c r="G42">
        <v>10.293598289385182</v>
      </c>
      <c r="H42">
        <v>98.088777396200911</v>
      </c>
      <c r="I42">
        <f t="shared" si="7"/>
        <v>17.841246858724517</v>
      </c>
      <c r="J42">
        <v>1.2920916582978181</v>
      </c>
      <c r="K42">
        <v>12.090638706041689</v>
      </c>
      <c r="L42">
        <f t="shared" si="3"/>
        <v>30.193226916804779</v>
      </c>
      <c r="M42">
        <v>4.2017521967032749</v>
      </c>
      <c r="N42">
        <v>20.936629147805601</v>
      </c>
      <c r="O42">
        <f t="shared" si="4"/>
        <v>33.626996946693168</v>
      </c>
      <c r="P42">
        <v>16.381755362806128</v>
      </c>
      <c r="Q42">
        <v>81.691924798880876</v>
      </c>
      <c r="R42">
        <f t="shared" si="5"/>
        <v>20.346395522768603</v>
      </c>
      <c r="S42">
        <v>12.826334504399718</v>
      </c>
      <c r="T42">
        <v>104.13231804610997</v>
      </c>
      <c r="U42">
        <f t="shared" si="6"/>
        <v>19.472333182417962</v>
      </c>
    </row>
    <row r="43" spans="1:21" x14ac:dyDescent="0.25">
      <c r="A43">
        <f t="shared" ca="1" si="0"/>
        <v>0.34565941830811453</v>
      </c>
      <c r="B43">
        <v>19.299682862591943</v>
      </c>
      <c r="C43">
        <v>136.00911555548018</v>
      </c>
      <c r="D43">
        <f t="shared" si="1"/>
        <v>25.611288818314719</v>
      </c>
      <c r="G43">
        <v>8.2990116895097898</v>
      </c>
      <c r="H43">
        <v>81.008080358961095</v>
      </c>
      <c r="I43">
        <f t="shared" si="7"/>
        <v>6.5173487253078548</v>
      </c>
      <c r="J43">
        <v>4.8884882509114824E-3</v>
      </c>
      <c r="K43">
        <v>54.533801088502038</v>
      </c>
      <c r="L43">
        <f t="shared" si="3"/>
        <v>17.246935456118162</v>
      </c>
      <c r="M43">
        <v>14.452840133710207</v>
      </c>
      <c r="N43">
        <v>65.479734895539707</v>
      </c>
      <c r="O43">
        <f t="shared" si="4"/>
        <v>24.51070889022359</v>
      </c>
      <c r="P43">
        <v>18.110499956542135</v>
      </c>
      <c r="Q43">
        <v>99.158733208138145</v>
      </c>
      <c r="R43">
        <f t="shared" si="5"/>
        <v>10.33767642563177</v>
      </c>
      <c r="S43">
        <v>19.299682862591943</v>
      </c>
      <c r="T43">
        <v>136.00911555548018</v>
      </c>
      <c r="U43">
        <f t="shared" si="6"/>
        <v>28.674503994362297</v>
      </c>
    </row>
    <row r="44" spans="1:21" x14ac:dyDescent="0.25">
      <c r="A44">
        <f t="shared" ca="1" si="0"/>
        <v>7.2854825994899675E-2</v>
      </c>
      <c r="B44">
        <v>14.452840133710207</v>
      </c>
      <c r="C44">
        <v>65.479734895539707</v>
      </c>
      <c r="D44">
        <f t="shared" si="1"/>
        <v>26.611249180356275</v>
      </c>
      <c r="G44">
        <v>11.68131155123614</v>
      </c>
      <c r="H44">
        <v>106.06151549361419</v>
      </c>
      <c r="I44">
        <f t="shared" si="7"/>
        <v>21.808750896536914</v>
      </c>
      <c r="J44">
        <v>14.117518377115257</v>
      </c>
      <c r="K44">
        <v>78.952823814172916</v>
      </c>
      <c r="L44">
        <f t="shared" si="3"/>
        <v>13.120118376340777</v>
      </c>
      <c r="M44">
        <v>8.3640258687497102</v>
      </c>
      <c r="N44">
        <v>72.185222804341365</v>
      </c>
      <c r="O44">
        <f t="shared" si="4"/>
        <v>3.2371614706895464</v>
      </c>
      <c r="P44">
        <v>10.549935632891128</v>
      </c>
      <c r="Q44">
        <v>58.1100492377089</v>
      </c>
      <c r="R44">
        <f t="shared" si="5"/>
        <v>18.768838883550401</v>
      </c>
      <c r="S44">
        <v>14.452840133710207</v>
      </c>
      <c r="T44">
        <v>65.479734895539707</v>
      </c>
      <c r="U44">
        <f t="shared" si="6"/>
        <v>24.877519128586684</v>
      </c>
    </row>
    <row r="45" spans="1:21" x14ac:dyDescent="0.25">
      <c r="A45">
        <f t="shared" ca="1" si="0"/>
        <v>0.34728889569748567</v>
      </c>
      <c r="B45">
        <v>2.9373124544698204E-2</v>
      </c>
      <c r="C45">
        <v>54.607081010386338</v>
      </c>
      <c r="D45">
        <f t="shared" si="1"/>
        <v>16.994477178473488</v>
      </c>
      <c r="G45">
        <v>18.624380852156257</v>
      </c>
      <c r="H45">
        <v>120.08402027097991</v>
      </c>
      <c r="I45">
        <f t="shared" si="7"/>
        <v>15.792088789294965</v>
      </c>
      <c r="J45">
        <v>15.967915440292078</v>
      </c>
      <c r="K45">
        <v>125.36785920828035</v>
      </c>
      <c r="L45">
        <f t="shared" si="3"/>
        <v>26.111564519722677</v>
      </c>
      <c r="M45">
        <v>1.2731127662533681</v>
      </c>
      <c r="N45">
        <v>37.479028885308146</v>
      </c>
      <c r="O45">
        <f t="shared" si="4"/>
        <v>6.9634885206731445</v>
      </c>
      <c r="P45">
        <v>9.2973140171256041</v>
      </c>
      <c r="Q45">
        <v>104.14404658772369</v>
      </c>
      <c r="R45">
        <f t="shared" si="5"/>
        <v>32.669174721105243</v>
      </c>
      <c r="S45">
        <v>2.9373124544698204E-2</v>
      </c>
      <c r="T45">
        <v>54.607081010386338</v>
      </c>
      <c r="U45">
        <f t="shared" si="6"/>
        <v>14.771861645738403</v>
      </c>
    </row>
    <row r="46" spans="1:21" x14ac:dyDescent="0.25">
      <c r="A46">
        <f t="shared" ca="1" si="0"/>
        <v>0.41158249358106103</v>
      </c>
      <c r="B46">
        <v>11.760110172838907</v>
      </c>
      <c r="C46">
        <v>94.89100135025366</v>
      </c>
      <c r="D46">
        <f t="shared" si="1"/>
        <v>12.970634824874047</v>
      </c>
      <c r="G46">
        <v>16.942766649329339</v>
      </c>
      <c r="H46">
        <v>93.03150489817628</v>
      </c>
      <c r="I46">
        <f t="shared" si="7"/>
        <v>6.4069322302966967</v>
      </c>
      <c r="J46">
        <v>19.572410984236249</v>
      </c>
      <c r="K46">
        <v>88.399676515198038</v>
      </c>
      <c r="L46">
        <f t="shared" si="3"/>
        <v>24.849486290717628</v>
      </c>
      <c r="M46">
        <v>5.9030732137992548</v>
      </c>
      <c r="N46">
        <v>86.922990190823612</v>
      </c>
      <c r="O46">
        <f t="shared" si="4"/>
        <v>26.479755036549854</v>
      </c>
      <c r="P46">
        <v>15.854222933319285</v>
      </c>
      <c r="Q46">
        <v>128.37515302701269</v>
      </c>
      <c r="R46">
        <f t="shared" si="5"/>
        <v>28.612694616028747</v>
      </c>
      <c r="S46">
        <v>11.760110172838907</v>
      </c>
      <c r="T46">
        <v>94.89100135025366</v>
      </c>
      <c r="U46">
        <f t="shared" si="6"/>
        <v>13.965751179660323</v>
      </c>
    </row>
    <row r="47" spans="1:21" x14ac:dyDescent="0.25">
      <c r="A47">
        <f t="shared" ca="1" si="0"/>
        <v>0.29497796604399285</v>
      </c>
      <c r="B47">
        <v>17.727319116001592</v>
      </c>
      <c r="C47">
        <v>127.93682071409934</v>
      </c>
      <c r="D47">
        <f t="shared" si="1"/>
        <v>23.477914904486866</v>
      </c>
      <c r="G47">
        <v>17.022324583017646</v>
      </c>
      <c r="H47">
        <v>120.40973264072613</v>
      </c>
      <c r="I47">
        <f t="shared" si="7"/>
        <v>20.741674484278803</v>
      </c>
      <c r="J47">
        <v>13.989552233583652</v>
      </c>
      <c r="K47">
        <v>70.350335593450126</v>
      </c>
      <c r="L47">
        <f t="shared" si="3"/>
        <v>21.225834344720795</v>
      </c>
      <c r="M47">
        <v>19.299682862591943</v>
      </c>
      <c r="N47">
        <v>136.00911555548018</v>
      </c>
      <c r="O47">
        <f t="shared" si="4"/>
        <v>29.268428791657044</v>
      </c>
      <c r="P47">
        <v>8.1935340688321645E-3</v>
      </c>
      <c r="Q47">
        <v>46.177900174678918</v>
      </c>
      <c r="R47">
        <f t="shared" si="5"/>
        <v>14.777826195910974</v>
      </c>
      <c r="S47">
        <v>17.727319116001592</v>
      </c>
      <c r="T47">
        <v>127.93682071409934</v>
      </c>
      <c r="U47">
        <f t="shared" si="6"/>
        <v>26.10983194936356</v>
      </c>
    </row>
    <row r="48" spans="1:21" x14ac:dyDescent="0.25">
      <c r="A48">
        <f t="shared" ca="1" si="0"/>
        <v>0.15874733144090081</v>
      </c>
      <c r="B48">
        <v>3.5940654377248094</v>
      </c>
      <c r="C48">
        <v>46.650081336154138</v>
      </c>
      <c r="D48">
        <f t="shared" si="1"/>
        <v>4.4265990015547718</v>
      </c>
      <c r="G48">
        <v>15.590043708026311</v>
      </c>
      <c r="H48">
        <v>99.294874143985979</v>
      </c>
      <c r="I48">
        <f t="shared" si="7"/>
        <v>3.7606816074280403</v>
      </c>
      <c r="J48">
        <v>0.42665122700198177</v>
      </c>
      <c r="K48">
        <v>24.182934176906372</v>
      </c>
      <c r="L48">
        <f t="shared" si="3"/>
        <v>14.741239730160959</v>
      </c>
      <c r="M48">
        <v>7.365473612690483</v>
      </c>
      <c r="N48">
        <v>80.48712014513076</v>
      </c>
      <c r="O48">
        <f t="shared" si="4"/>
        <v>14.989963627435476</v>
      </c>
      <c r="P48">
        <v>19.203389644341975</v>
      </c>
      <c r="Q48">
        <v>114.2113162562061</v>
      </c>
      <c r="R48">
        <f t="shared" si="5"/>
        <v>2.5081786247937998E-7</v>
      </c>
      <c r="S48">
        <v>3.5940654377248094</v>
      </c>
      <c r="T48">
        <v>46.650081336154138</v>
      </c>
      <c r="U48">
        <f t="shared" si="6"/>
        <v>5.6714222542225254</v>
      </c>
    </row>
    <row r="49" spans="1:21" x14ac:dyDescent="0.25">
      <c r="A49">
        <f t="shared" ca="1" si="0"/>
        <v>4.0067957419411937E-2</v>
      </c>
      <c r="B49">
        <v>4.3668901989169857</v>
      </c>
      <c r="C49">
        <v>60.652883612663288</v>
      </c>
      <c r="D49">
        <f t="shared" si="1"/>
        <v>6.6571934990496935</v>
      </c>
      <c r="G49">
        <v>0.45913543367430698</v>
      </c>
      <c r="H49">
        <v>39.235681212476692</v>
      </c>
      <c r="I49">
        <f t="shared" si="7"/>
        <v>12.627508935375705</v>
      </c>
      <c r="J49">
        <v>9.4773262092402639</v>
      </c>
      <c r="K49">
        <v>77.553780969099961</v>
      </c>
      <c r="L49">
        <f t="shared" si="3"/>
        <v>3.4943433738017831</v>
      </c>
      <c r="M49">
        <v>14.02230098326392</v>
      </c>
      <c r="N49">
        <v>88.329162148512054</v>
      </c>
      <c r="O49">
        <f t="shared" si="4"/>
        <v>0.17337790590680413</v>
      </c>
      <c r="P49">
        <v>5.4631101882412452</v>
      </c>
      <c r="Q49">
        <v>57.239996798766619</v>
      </c>
      <c r="R49">
        <f t="shared" si="5"/>
        <v>2.3065126537982152</v>
      </c>
      <c r="S49">
        <v>4.3668901989169857</v>
      </c>
      <c r="T49">
        <v>60.652883612663288</v>
      </c>
      <c r="U49">
        <f t="shared" si="6"/>
        <v>5.6243554666896234</v>
      </c>
    </row>
    <row r="50" spans="1:21" x14ac:dyDescent="0.25">
      <c r="A50">
        <f t="shared" ca="1" si="0"/>
        <v>0.47175598361024929</v>
      </c>
      <c r="B50">
        <v>11.157645198965788</v>
      </c>
      <c r="C50">
        <v>69.514344976826379</v>
      </c>
      <c r="D50">
        <f t="shared" si="1"/>
        <v>10.130471855162284</v>
      </c>
      <c r="G50">
        <v>0.45779861614800188</v>
      </c>
      <c r="H50">
        <v>9.2832676302594468</v>
      </c>
      <c r="I50">
        <f t="shared" si="7"/>
        <v>42.576064179393683</v>
      </c>
      <c r="J50">
        <v>16.337750670881924</v>
      </c>
      <c r="K50">
        <v>100.69202233921752</v>
      </c>
      <c r="L50">
        <f t="shared" si="3"/>
        <v>5.0804125564241076E-6</v>
      </c>
      <c r="M50">
        <v>13.683300999403954</v>
      </c>
      <c r="N50">
        <v>60.174715548142437</v>
      </c>
      <c r="O50">
        <f t="shared" si="4"/>
        <v>27.156271720918589</v>
      </c>
      <c r="P50">
        <v>8.2990116895097898</v>
      </c>
      <c r="Q50">
        <v>81.008080358961095</v>
      </c>
      <c r="R50">
        <f t="shared" si="5"/>
        <v>13.84004939112809</v>
      </c>
      <c r="S50">
        <v>11.157645198965788</v>
      </c>
      <c r="T50">
        <v>69.514344976826379</v>
      </c>
      <c r="U50">
        <f t="shared" si="6"/>
        <v>9.3006111658610777</v>
      </c>
    </row>
    <row r="51" spans="1:21" x14ac:dyDescent="0.25">
      <c r="A51">
        <f t="shared" ca="1" si="0"/>
        <v>7.8005955426722395E-2</v>
      </c>
      <c r="B51">
        <v>12.726386864050824</v>
      </c>
      <c r="C51">
        <v>62.625053064618733</v>
      </c>
      <c r="D51">
        <f t="shared" si="1"/>
        <v>22.945003855676987</v>
      </c>
      <c r="G51">
        <v>19.176529812957973</v>
      </c>
      <c r="H51">
        <v>73.234638739899225</v>
      </c>
      <c r="I51">
        <f t="shared" si="7"/>
        <v>32.650911455803431</v>
      </c>
      <c r="J51">
        <v>8.6716820682028946</v>
      </c>
      <c r="K51">
        <v>76.86487073368771</v>
      </c>
      <c r="L51">
        <f t="shared" si="3"/>
        <v>5.9329920651852674</v>
      </c>
      <c r="M51">
        <v>12.279054485686638</v>
      </c>
      <c r="N51">
        <v>114.46607132958817</v>
      </c>
      <c r="O51">
        <f t="shared" si="4"/>
        <v>31.988030941946882</v>
      </c>
      <c r="P51">
        <v>3.2122092076813935</v>
      </c>
      <c r="Q51">
        <v>40.89671738601762</v>
      </c>
      <c r="R51">
        <f t="shared" si="5"/>
        <v>4.3260086709238088</v>
      </c>
      <c r="S51">
        <v>12.726386864050824</v>
      </c>
      <c r="T51">
        <v>62.625053064618733</v>
      </c>
      <c r="U51">
        <f t="shared" si="6"/>
        <v>21.684838569294946</v>
      </c>
    </row>
    <row r="52" spans="1:21" x14ac:dyDescent="0.25">
      <c r="A52">
        <f t="shared" ca="1" si="0"/>
        <v>0.67145403318525287</v>
      </c>
      <c r="B52">
        <v>9.2973140171256041</v>
      </c>
      <c r="C52">
        <v>104.14404658772369</v>
      </c>
      <c r="D52">
        <f t="shared" si="1"/>
        <v>31.525822560337822</v>
      </c>
      <c r="G52">
        <v>2.3950897594001708</v>
      </c>
      <c r="H52">
        <v>57.457468653023476</v>
      </c>
      <c r="I52">
        <f t="shared" si="7"/>
        <v>6.7047488415212797E-3</v>
      </c>
      <c r="J52">
        <v>5.9985454127512483</v>
      </c>
      <c r="K52">
        <v>24.767327698718397</v>
      </c>
      <c r="L52">
        <f t="shared" si="3"/>
        <v>35.787273976820828</v>
      </c>
      <c r="M52">
        <v>17.233438857731386</v>
      </c>
      <c r="N52">
        <v>71.363749603253297</v>
      </c>
      <c r="O52">
        <f t="shared" si="4"/>
        <v>28.236187796631015</v>
      </c>
      <c r="P52">
        <v>5.7030976414805306</v>
      </c>
      <c r="Q52">
        <v>49.538534903093414</v>
      </c>
      <c r="R52">
        <f t="shared" si="5"/>
        <v>6.4302946980703766</v>
      </c>
      <c r="S52">
        <v>9.2973140171256041</v>
      </c>
      <c r="T52">
        <v>104.14404658772369</v>
      </c>
      <c r="U52">
        <f t="shared" si="6"/>
        <v>31.845395878904043</v>
      </c>
    </row>
    <row r="53" spans="1:21" x14ac:dyDescent="0.25">
      <c r="A53">
        <f t="shared" ca="1" si="0"/>
        <v>0.76681380603866611</v>
      </c>
      <c r="B53">
        <v>18.110499956542135</v>
      </c>
      <c r="C53">
        <v>99.158733208138145</v>
      </c>
      <c r="D53">
        <f t="shared" si="1"/>
        <v>6.7474717508335971</v>
      </c>
      <c r="G53">
        <v>16.48058596183143</v>
      </c>
      <c r="H53">
        <v>54.752363819879761</v>
      </c>
      <c r="I53">
        <f t="shared" si="7"/>
        <v>43.352122065101248</v>
      </c>
      <c r="J53">
        <v>2.6869731769538197</v>
      </c>
      <c r="K53">
        <v>16.753906645676768</v>
      </c>
      <c r="L53">
        <f t="shared" si="3"/>
        <v>30.944972781996242</v>
      </c>
      <c r="M53">
        <v>11.826247416792377</v>
      </c>
      <c r="N53">
        <v>111.88324513002613</v>
      </c>
      <c r="O53">
        <f t="shared" si="4"/>
        <v>30.970064353150846</v>
      </c>
      <c r="P53">
        <v>2.9259321546761763</v>
      </c>
      <c r="Q53">
        <v>19.155857645577303</v>
      </c>
      <c r="R53">
        <f t="shared" si="5"/>
        <v>24.831821986889473</v>
      </c>
      <c r="S53">
        <v>18.110499956542135</v>
      </c>
      <c r="T53">
        <v>99.158733208138145</v>
      </c>
      <c r="U53">
        <f t="shared" si="6"/>
        <v>4.0104485046825573</v>
      </c>
    </row>
    <row r="54" spans="1:21" x14ac:dyDescent="0.25">
      <c r="A54">
        <f t="shared" ca="1" si="0"/>
        <v>0.34613749241428104</v>
      </c>
      <c r="B54">
        <v>5.8649689751654659</v>
      </c>
      <c r="C54">
        <v>37.285669532349701</v>
      </c>
      <c r="D54">
        <f t="shared" si="1"/>
        <v>22.368362307011527</v>
      </c>
      <c r="G54">
        <v>8.7273542537640836</v>
      </c>
      <c r="H54">
        <v>59.532813591228184</v>
      </c>
      <c r="I54">
        <f t="shared" si="7"/>
        <v>16.194205303411351</v>
      </c>
      <c r="J54">
        <v>7.9154939348685271</v>
      </c>
      <c r="K54">
        <v>84.381722511393505</v>
      </c>
      <c r="L54">
        <f t="shared" si="3"/>
        <v>16.38541157841961</v>
      </c>
      <c r="M54">
        <v>11.934234904105168</v>
      </c>
      <c r="N54">
        <v>103.57757602934834</v>
      </c>
      <c r="O54">
        <f t="shared" si="4"/>
        <v>22.291200421887588</v>
      </c>
      <c r="P54">
        <v>13.579133302039692</v>
      </c>
      <c r="Q54">
        <v>110.94399996005197</v>
      </c>
      <c r="R54">
        <f t="shared" si="5"/>
        <v>20.996653465914591</v>
      </c>
      <c r="S54">
        <v>5.8649689751654659</v>
      </c>
      <c r="T54">
        <v>37.285669532349701</v>
      </c>
      <c r="U54">
        <f t="shared" si="6"/>
        <v>22.990278516769269</v>
      </c>
    </row>
    <row r="55" spans="1:21" x14ac:dyDescent="0.25">
      <c r="A55">
        <f t="shared" ca="1" si="0"/>
        <v>0.29293015537478329</v>
      </c>
      <c r="B55">
        <v>2.6298765339730634</v>
      </c>
      <c r="C55">
        <v>65.163527800777118</v>
      </c>
      <c r="D55">
        <f t="shared" si="1"/>
        <v>17.728652147908399</v>
      </c>
      <c r="G55">
        <v>10.649428038285755</v>
      </c>
      <c r="H55">
        <v>83.312465389326761</v>
      </c>
      <c r="I55">
        <f t="shared" si="7"/>
        <v>2.0379349168530787</v>
      </c>
      <c r="J55">
        <v>18.596692103011357</v>
      </c>
      <c r="K55">
        <v>137.92643210792031</v>
      </c>
      <c r="L55">
        <f t="shared" si="3"/>
        <v>28.465068581583253</v>
      </c>
      <c r="M55">
        <v>16.639917629037843</v>
      </c>
      <c r="N55">
        <v>115.29304570255233</v>
      </c>
      <c r="O55">
        <f t="shared" si="4"/>
        <v>17.744263116091723</v>
      </c>
      <c r="P55">
        <v>14.117518377115257</v>
      </c>
      <c r="Q55">
        <v>78.952823814172916</v>
      </c>
      <c r="R55">
        <f t="shared" si="5"/>
        <v>13.317204693707552</v>
      </c>
      <c r="S55">
        <v>2.6298765339730634</v>
      </c>
      <c r="T55">
        <v>65.163527800777118</v>
      </c>
      <c r="U55">
        <f t="shared" si="6"/>
        <v>16.21935264209273</v>
      </c>
    </row>
    <row r="56" spans="1:21" x14ac:dyDescent="0.25">
      <c r="A56">
        <f t="shared" ca="1" si="0"/>
        <v>0.76436933497550064</v>
      </c>
      <c r="B56">
        <v>5.2466524056544861</v>
      </c>
      <c r="C56">
        <v>74.688133352487711</v>
      </c>
      <c r="D56">
        <f t="shared" si="1"/>
        <v>17.369523722195151</v>
      </c>
      <c r="G56">
        <v>11.738436721629244</v>
      </c>
      <c r="H56">
        <v>78.233609098748744</v>
      </c>
      <c r="I56">
        <f t="shared" si="7"/>
        <v>6.1840308255368299</v>
      </c>
      <c r="J56">
        <v>13.308214080777653</v>
      </c>
      <c r="K56">
        <v>55.252914589150024</v>
      </c>
      <c r="L56">
        <f t="shared" si="3"/>
        <v>33.678259731934816</v>
      </c>
      <c r="M56">
        <v>6.8764539186675027</v>
      </c>
      <c r="N56">
        <v>63.807123604455519</v>
      </c>
      <c r="O56">
        <f t="shared" si="4"/>
        <v>2.5798478013427939E-5</v>
      </c>
      <c r="P56">
        <v>0.27096026754762859</v>
      </c>
      <c r="Q56">
        <v>15.93335457056966</v>
      </c>
      <c r="R56">
        <f t="shared" si="5"/>
        <v>16.600338436503559</v>
      </c>
      <c r="S56">
        <v>5.2466524056544861</v>
      </c>
      <c r="T56">
        <v>74.688133352487711</v>
      </c>
      <c r="U56">
        <f t="shared" si="6"/>
        <v>16.578003766815339</v>
      </c>
    </row>
    <row r="57" spans="1:21" x14ac:dyDescent="0.25">
      <c r="A57">
        <f t="shared" ca="1" si="0"/>
        <v>0.18094544968427884</v>
      </c>
      <c r="B57">
        <v>17.426721401310282</v>
      </c>
      <c r="C57">
        <v>119.60948856050169</v>
      </c>
      <c r="D57">
        <f t="shared" si="1"/>
        <v>16.285960021209817</v>
      </c>
      <c r="G57">
        <v>6.5464742469386223</v>
      </c>
      <c r="H57">
        <v>59.34920685022928</v>
      </c>
      <c r="I57">
        <f t="shared" si="7"/>
        <v>10.083330955724012</v>
      </c>
      <c r="J57">
        <v>12.078834558454066</v>
      </c>
      <c r="K57">
        <v>101.27766678900461</v>
      </c>
      <c r="L57">
        <f t="shared" si="3"/>
        <v>17.119017586158876</v>
      </c>
      <c r="M57">
        <v>15.854222933319285</v>
      </c>
      <c r="N57">
        <v>128.37515302701269</v>
      </c>
      <c r="O57">
        <f t="shared" si="4"/>
        <v>33.541659092572175</v>
      </c>
      <c r="P57">
        <v>16.042377469949066</v>
      </c>
      <c r="Q57">
        <v>110.87252921334445</v>
      </c>
      <c r="R57">
        <f t="shared" si="5"/>
        <v>10.298341097608159</v>
      </c>
      <c r="S57">
        <v>17.426721401310282</v>
      </c>
      <c r="T57">
        <v>119.60948856050169</v>
      </c>
      <c r="U57">
        <f t="shared" si="6"/>
        <v>18.835423350868425</v>
      </c>
    </row>
    <row r="58" spans="1:21" x14ac:dyDescent="0.25">
      <c r="A58">
        <f t="shared" ca="1" si="0"/>
        <v>0.12932566823584735</v>
      </c>
      <c r="B58">
        <v>5.3856406230601799</v>
      </c>
      <c r="C58">
        <v>30.384650381801816</v>
      </c>
      <c r="D58">
        <f t="shared" si="1"/>
        <v>27.458926855269972</v>
      </c>
      <c r="G58">
        <v>18.295795316707895</v>
      </c>
      <c r="H58">
        <v>98.085670967026971</v>
      </c>
      <c r="I58">
        <f t="shared" si="7"/>
        <v>5.2578931434947123</v>
      </c>
      <c r="J58">
        <v>4.6480374803361695</v>
      </c>
      <c r="K58">
        <v>88.350450685067329</v>
      </c>
      <c r="L58">
        <f t="shared" si="3"/>
        <v>33.038601888354442</v>
      </c>
      <c r="M58">
        <v>8.2041014900880711</v>
      </c>
      <c r="N58">
        <v>30.551584935307329</v>
      </c>
      <c r="O58">
        <f t="shared" si="4"/>
        <v>37.843792444987542</v>
      </c>
      <c r="P58">
        <v>5.9985454127512483</v>
      </c>
      <c r="Q58">
        <v>24.767327698718397</v>
      </c>
      <c r="R58">
        <f t="shared" si="5"/>
        <v>32.476112318112399</v>
      </c>
      <c r="S58">
        <v>5.3856406230601799</v>
      </c>
      <c r="T58">
        <v>30.384650381801816</v>
      </c>
      <c r="U58">
        <f t="shared" si="6"/>
        <v>28.212322452623955</v>
      </c>
    </row>
    <row r="59" spans="1:21" x14ac:dyDescent="0.25">
      <c r="A59">
        <f t="shared" ca="1" si="0"/>
        <v>0.83975540742143073</v>
      </c>
      <c r="B59">
        <v>9.7947330268798538</v>
      </c>
      <c r="C59">
        <v>74.050141733287759</v>
      </c>
      <c r="D59">
        <f t="shared" si="1"/>
        <v>0.4468664960349642</v>
      </c>
      <c r="G59">
        <v>16.381755362806128</v>
      </c>
      <c r="H59">
        <v>81.691924798880876</v>
      </c>
      <c r="I59">
        <f t="shared" si="7"/>
        <v>16.127315068620327</v>
      </c>
      <c r="J59">
        <v>13.474790257594167</v>
      </c>
      <c r="K59">
        <v>52.95222491284526</v>
      </c>
      <c r="L59">
        <f t="shared" si="3"/>
        <v>36.625608127960632</v>
      </c>
      <c r="M59">
        <v>19.753169627272452</v>
      </c>
      <c r="N59">
        <v>63.425061003131518</v>
      </c>
      <c r="O59">
        <f t="shared" si="4"/>
        <v>44.882834337621311</v>
      </c>
      <c r="P59">
        <v>13.339434849813962</v>
      </c>
      <c r="Q59">
        <v>60.473119249059032</v>
      </c>
      <c r="R59">
        <f t="shared" si="5"/>
        <v>28.440128586922533</v>
      </c>
      <c r="S59">
        <v>9.7947330268798538</v>
      </c>
      <c r="T59">
        <v>74.050141733287759</v>
      </c>
      <c r="U59">
        <f t="shared" si="6"/>
        <v>9.1484632019316336E-3</v>
      </c>
    </row>
    <row r="60" spans="1:21" x14ac:dyDescent="0.25">
      <c r="A60">
        <f t="shared" ca="1" si="0"/>
        <v>0.90671404325363725</v>
      </c>
      <c r="B60">
        <v>3.2896004838410553</v>
      </c>
      <c r="C60">
        <v>69.250872592679102</v>
      </c>
      <c r="D60">
        <f t="shared" si="1"/>
        <v>19.324176341189251</v>
      </c>
      <c r="G60">
        <v>11.395941914368017</v>
      </c>
      <c r="H60">
        <v>96.794949664840459</v>
      </c>
      <c r="I60">
        <f t="shared" si="7"/>
        <v>13.365822212828455</v>
      </c>
      <c r="J60">
        <v>13.47551169188713</v>
      </c>
      <c r="K60">
        <v>62.383041056463682</v>
      </c>
      <c r="L60">
        <f t="shared" si="3"/>
        <v>27.19759263558278</v>
      </c>
      <c r="M60">
        <v>16.337750670881924</v>
      </c>
      <c r="N60">
        <v>100.69202233921752</v>
      </c>
      <c r="O60">
        <f t="shared" si="4"/>
        <v>4.1875009867542161</v>
      </c>
      <c r="P60">
        <v>16.942766649329339</v>
      </c>
      <c r="Q60">
        <v>93.03150489817628</v>
      </c>
      <c r="R60">
        <f t="shared" si="5"/>
        <v>11.427110645311302</v>
      </c>
      <c r="S60">
        <v>3.2896004838410553</v>
      </c>
      <c r="T60">
        <v>69.250872592679102</v>
      </c>
      <c r="U60">
        <f t="shared" si="6"/>
        <v>17.995838592653829</v>
      </c>
    </row>
    <row r="61" spans="1:21" x14ac:dyDescent="0.25">
      <c r="A61">
        <f t="shared" ca="1" si="0"/>
        <v>0.75602275474963765</v>
      </c>
      <c r="B61">
        <v>5.8539390412001335</v>
      </c>
      <c r="C61">
        <v>79.860431489940581</v>
      </c>
      <c r="D61">
        <f t="shared" si="1"/>
        <v>20.248060434096072</v>
      </c>
      <c r="G61">
        <v>6.8764539186675027</v>
      </c>
      <c r="H61">
        <v>63.807123604455519</v>
      </c>
      <c r="I61">
        <f t="shared" si="7"/>
        <v>6.5778053449113614</v>
      </c>
      <c r="J61">
        <v>0.13446403330910961</v>
      </c>
      <c r="K61">
        <v>54.966596054380865</v>
      </c>
      <c r="L61">
        <f t="shared" si="3"/>
        <v>17.176710376298683</v>
      </c>
      <c r="M61">
        <v>6.884559496455342</v>
      </c>
      <c r="N61">
        <v>72.258465252395624</v>
      </c>
      <c r="O61">
        <f t="shared" si="4"/>
        <v>8.4233037176438152</v>
      </c>
      <c r="P61">
        <v>10.23133242241177</v>
      </c>
      <c r="Q61">
        <v>68.927227364336588</v>
      </c>
      <c r="R61">
        <f t="shared" si="5"/>
        <v>6.5771539573102871</v>
      </c>
      <c r="S61">
        <v>5.8539390412001335</v>
      </c>
      <c r="T61">
        <v>79.860431489940581</v>
      </c>
      <c r="U61">
        <f t="shared" si="6"/>
        <v>19.623118722181783</v>
      </c>
    </row>
    <row r="62" spans="1:21" x14ac:dyDescent="0.25">
      <c r="A62">
        <f t="shared" ca="1" si="0"/>
        <v>0.17158333018440275</v>
      </c>
      <c r="B62">
        <v>11.301984593892238</v>
      </c>
      <c r="C62">
        <v>88.868696307827236</v>
      </c>
      <c r="D62">
        <f t="shared" si="1"/>
        <v>8.6787001208337955</v>
      </c>
      <c r="G62">
        <v>16.337750670881924</v>
      </c>
      <c r="H62">
        <v>100.69202233921752</v>
      </c>
      <c r="I62">
        <f t="shared" si="7"/>
        <v>2.9997893222828225</v>
      </c>
      <c r="J62">
        <v>16.719558935488838</v>
      </c>
      <c r="K62">
        <v>94.564806765405137</v>
      </c>
      <c r="L62">
        <f t="shared" si="3"/>
        <v>7.6094131005684815</v>
      </c>
      <c r="M62">
        <v>18.212224647874045</v>
      </c>
      <c r="N62">
        <v>125.85118201386788</v>
      </c>
      <c r="O62">
        <f t="shared" si="4"/>
        <v>22.868650887418731</v>
      </c>
      <c r="P62">
        <v>0.54185941288522388</v>
      </c>
      <c r="Q62">
        <v>61.819396109872038</v>
      </c>
      <c r="R62">
        <f t="shared" si="5"/>
        <v>28.116999508395324</v>
      </c>
      <c r="S62">
        <v>11.301984593892238</v>
      </c>
      <c r="T62">
        <v>88.868696307827236</v>
      </c>
      <c r="U62">
        <f t="shared" si="6"/>
        <v>9.5481529919193378</v>
      </c>
    </row>
    <row r="63" spans="1:21" x14ac:dyDescent="0.25">
      <c r="A63">
        <f t="shared" ca="1" si="0"/>
        <v>0.34514893741401254</v>
      </c>
      <c r="B63">
        <v>2.3950897594001708</v>
      </c>
      <c r="C63">
        <v>57.457468653023476</v>
      </c>
      <c r="D63">
        <f t="shared" si="1"/>
        <v>10.909398036233277</v>
      </c>
      <c r="G63">
        <v>12.078834558454066</v>
      </c>
      <c r="H63">
        <v>101.27766678900461</v>
      </c>
      <c r="I63">
        <f t="shared" si="7"/>
        <v>15.877566692761938</v>
      </c>
      <c r="J63">
        <v>17.156127964886316</v>
      </c>
      <c r="K63">
        <v>119.57620275938908</v>
      </c>
      <c r="L63">
        <f t="shared" si="3"/>
        <v>15.707195709465338</v>
      </c>
      <c r="M63">
        <v>19.462865971916141</v>
      </c>
      <c r="N63">
        <v>96.661260309725392</v>
      </c>
      <c r="O63">
        <f t="shared" si="4"/>
        <v>10.643372281101342</v>
      </c>
      <c r="P63">
        <v>6.0053957489954595</v>
      </c>
      <c r="Q63">
        <v>72.512471718311474</v>
      </c>
      <c r="R63">
        <f t="shared" si="5"/>
        <v>15.239478221046085</v>
      </c>
      <c r="S63">
        <v>2.3950897594001708</v>
      </c>
      <c r="T63">
        <v>57.457468653023476</v>
      </c>
      <c r="U63">
        <f t="shared" si="6"/>
        <v>9.3356967039849472</v>
      </c>
    </row>
    <row r="64" spans="1:21" x14ac:dyDescent="0.25">
      <c r="A64">
        <f t="shared" ca="1" si="0"/>
        <v>0.62972974846203078</v>
      </c>
      <c r="B64">
        <v>13.474790257594167</v>
      </c>
      <c r="C64">
        <v>52.95222491284526</v>
      </c>
      <c r="D64">
        <f t="shared" si="1"/>
        <v>35.444600677107537</v>
      </c>
      <c r="G64">
        <v>7.6085982722899921</v>
      </c>
      <c r="H64">
        <v>84.820972400833639</v>
      </c>
      <c r="I64">
        <f t="shared" si="7"/>
        <v>12.322919953776776</v>
      </c>
      <c r="J64">
        <v>18.110499956542135</v>
      </c>
      <c r="K64">
        <v>99.158733208138145</v>
      </c>
      <c r="L64">
        <f t="shared" si="3"/>
        <v>8.4152032143788134</v>
      </c>
      <c r="M64">
        <v>10.961562455819248</v>
      </c>
      <c r="N64">
        <v>87.955196689369728</v>
      </c>
      <c r="O64">
        <f t="shared" si="4"/>
        <v>10.030287660918965</v>
      </c>
      <c r="P64">
        <v>11.395941914368017</v>
      </c>
      <c r="Q64">
        <v>96.794949664840459</v>
      </c>
      <c r="R64">
        <f t="shared" si="5"/>
        <v>16.266250907162153</v>
      </c>
      <c r="S64">
        <v>13.474790257594167</v>
      </c>
      <c r="T64">
        <v>52.95222491284526</v>
      </c>
      <c r="U64">
        <f t="shared" si="6"/>
        <v>33.979148932234494</v>
      </c>
    </row>
    <row r="65" spans="1:21" x14ac:dyDescent="0.25">
      <c r="A65">
        <f t="shared" ca="1" si="0"/>
        <v>0.90153357948596524</v>
      </c>
      <c r="B65">
        <v>11.244265508847276</v>
      </c>
      <c r="C65">
        <v>59.569990883189895</v>
      </c>
      <c r="D65">
        <f t="shared" si="1"/>
        <v>20.401996536534476</v>
      </c>
      <c r="G65">
        <v>13.339434849813962</v>
      </c>
      <c r="H65">
        <v>60.473119249059032</v>
      </c>
      <c r="I65">
        <f t="shared" si="7"/>
        <v>28.56533998180992</v>
      </c>
      <c r="J65">
        <v>5.0423537526518025</v>
      </c>
      <c r="K65">
        <v>52.318788871111607</v>
      </c>
      <c r="L65">
        <f t="shared" si="3"/>
        <v>4.5238193696824069</v>
      </c>
      <c r="M65">
        <v>7.9059874775944294</v>
      </c>
      <c r="N65">
        <v>51.507629972768953</v>
      </c>
      <c r="O65">
        <f t="shared" si="4"/>
        <v>15.857492781214795</v>
      </c>
      <c r="P65">
        <v>2.9373124544698204E-2</v>
      </c>
      <c r="Q65">
        <v>54.607081010386338</v>
      </c>
      <c r="R65">
        <f t="shared" si="5"/>
        <v>23.115634784997638</v>
      </c>
      <c r="S65">
        <v>11.244265508847276</v>
      </c>
      <c r="T65">
        <v>59.569990883189895</v>
      </c>
      <c r="U65">
        <f t="shared" si="6"/>
        <v>19.54837596479237</v>
      </c>
    </row>
    <row r="66" spans="1:21" x14ac:dyDescent="0.25">
      <c r="A66">
        <f t="shared" ref="A66:A129" ca="1" si="8">RAND()</f>
        <v>0.32524765914572484</v>
      </c>
      <c r="B66">
        <v>3.4106567458129189</v>
      </c>
      <c r="C66">
        <v>73.94318184665488</v>
      </c>
      <c r="D66">
        <f t="shared" ref="D66:D129" si="9">ABS(C66-E$1-F$1*B66)</f>
        <v>23.559248159364913</v>
      </c>
      <c r="G66">
        <v>1.2920916582978181</v>
      </c>
      <c r="H66">
        <v>12.090638706041689</v>
      </c>
      <c r="I66">
        <f t="shared" si="7"/>
        <v>42.176639327062155</v>
      </c>
      <c r="J66">
        <v>3.2896004838410553</v>
      </c>
      <c r="K66">
        <v>69.250872592679102</v>
      </c>
      <c r="L66">
        <f t="shared" si="3"/>
        <v>19.212557777616333</v>
      </c>
      <c r="M66">
        <v>4.0699224774100902</v>
      </c>
      <c r="N66">
        <v>78.905065354324151</v>
      </c>
      <c r="O66">
        <f t="shared" si="4"/>
        <v>24.797030652698929</v>
      </c>
      <c r="P66">
        <v>11.738436721629244</v>
      </c>
      <c r="Q66">
        <v>78.233609098748744</v>
      </c>
      <c r="R66">
        <f t="shared" si="5"/>
        <v>3.7726687476782743</v>
      </c>
      <c r="S66">
        <v>3.4106567458129189</v>
      </c>
      <c r="T66">
        <v>73.94318184665488</v>
      </c>
      <c r="U66">
        <f t="shared" si="6"/>
        <v>22.264116047672886</v>
      </c>
    </row>
    <row r="67" spans="1:21" x14ac:dyDescent="0.25">
      <c r="A67">
        <f t="shared" ca="1" si="8"/>
        <v>0.12708724815022854</v>
      </c>
      <c r="B67">
        <v>18.490570981245224</v>
      </c>
      <c r="C67">
        <v>77.159017687724514</v>
      </c>
      <c r="D67">
        <f t="shared" si="9"/>
        <v>30.182740442363269</v>
      </c>
      <c r="G67">
        <v>9.0332102583123941</v>
      </c>
      <c r="H67">
        <v>103.95013189883102</v>
      </c>
      <c r="I67">
        <f t="shared" ref="I67:I98" si="10">ABS(H67-E$2-F$2*G67)</f>
        <v>27.340347867886322</v>
      </c>
      <c r="J67">
        <v>19.299682862591943</v>
      </c>
      <c r="K67">
        <v>136.00911555548018</v>
      </c>
      <c r="L67">
        <f t="shared" ref="L67:L126" si="11">ABS(K67-$E$3-$F$3*J67)</f>
        <v>23.818699692524447</v>
      </c>
      <c r="M67">
        <v>4.6480374803361695</v>
      </c>
      <c r="N67">
        <v>88.350450685067329</v>
      </c>
      <c r="O67">
        <f t="shared" ref="O67:O126" si="12">ABS(N67-$E$4-$F$4*M67)</f>
        <v>32.244503670222116</v>
      </c>
      <c r="P67">
        <v>8.414629580322444</v>
      </c>
      <c r="Q67">
        <v>70.267390716363167</v>
      </c>
      <c r="R67">
        <f t="shared" ref="R67:R126" si="13">ABS(Q67-$E$5-$F$5*P67)</f>
        <v>2.6005650978430594</v>
      </c>
      <c r="S67">
        <v>18.490570981245224</v>
      </c>
      <c r="T67">
        <v>77.159017687724514</v>
      </c>
      <c r="U67">
        <f t="shared" ref="U67:U126" si="14">ABS(T67-$E$6-$F$6*S67)</f>
        <v>27.341464014960678</v>
      </c>
    </row>
    <row r="68" spans="1:21" x14ac:dyDescent="0.25">
      <c r="A68">
        <f t="shared" ca="1" si="8"/>
        <v>0.73884379332027206</v>
      </c>
      <c r="B68">
        <v>8.3640258687497102</v>
      </c>
      <c r="C68">
        <v>72.185222804341365</v>
      </c>
      <c r="D68">
        <f t="shared" si="9"/>
        <v>3.0920892834277325</v>
      </c>
      <c r="G68">
        <v>18.490570981245224</v>
      </c>
      <c r="H68">
        <v>77.159017687724514</v>
      </c>
      <c r="I68">
        <f t="shared" si="10"/>
        <v>26.746710197571332</v>
      </c>
      <c r="J68">
        <v>9.7947330268798538</v>
      </c>
      <c r="K68">
        <v>74.050141733287759</v>
      </c>
      <c r="L68">
        <f t="shared" si="11"/>
        <v>1.2414881853559194</v>
      </c>
      <c r="M68">
        <v>7.0080148873361718</v>
      </c>
      <c r="N68">
        <v>60.668033549983328</v>
      </c>
      <c r="O68">
        <f t="shared" si="12"/>
        <v>3.5937784683673897</v>
      </c>
      <c r="P68">
        <v>17.22027690637514</v>
      </c>
      <c r="Q68">
        <v>98.132645435415185</v>
      </c>
      <c r="R68">
        <f t="shared" si="13"/>
        <v>7.5231951288050567</v>
      </c>
      <c r="S68">
        <v>8.3640258687497102</v>
      </c>
      <c r="T68">
        <v>72.185222804341365</v>
      </c>
      <c r="U68">
        <f t="shared" si="14"/>
        <v>3.1556624015878327</v>
      </c>
    </row>
    <row r="69" spans="1:21" x14ac:dyDescent="0.25">
      <c r="A69">
        <f t="shared" ca="1" si="8"/>
        <v>0.16288083534745945</v>
      </c>
      <c r="B69">
        <v>18.592161056237618</v>
      </c>
      <c r="C69">
        <v>134.6799998931194</v>
      </c>
      <c r="D69">
        <f t="shared" si="9"/>
        <v>26.954529391315887</v>
      </c>
      <c r="G69">
        <v>8.8211196533776359</v>
      </c>
      <c r="H69">
        <v>89.748229102843311</v>
      </c>
      <c r="I69">
        <f t="shared" si="10"/>
        <v>13.750583427824544</v>
      </c>
      <c r="J69">
        <v>10.961562455819248</v>
      </c>
      <c r="K69">
        <v>87.955196689369728</v>
      </c>
      <c r="L69">
        <f t="shared" si="11"/>
        <v>8.1338648705441585</v>
      </c>
      <c r="M69">
        <v>9.095843942967015</v>
      </c>
      <c r="N69">
        <v>41.354432067764222</v>
      </c>
      <c r="O69">
        <f t="shared" si="12"/>
        <v>30.122725266017948</v>
      </c>
      <c r="P69">
        <v>11.244265508847276</v>
      </c>
      <c r="Q69">
        <v>59.569990883189895</v>
      </c>
      <c r="R69">
        <f t="shared" si="13"/>
        <v>20.304350843950779</v>
      </c>
      <c r="S69">
        <v>18.592161056237618</v>
      </c>
      <c r="T69">
        <v>134.6799998931194</v>
      </c>
      <c r="U69">
        <f t="shared" si="14"/>
        <v>29.823671895880807</v>
      </c>
    </row>
    <row r="70" spans="1:21" x14ac:dyDescent="0.25">
      <c r="A70">
        <f t="shared" ca="1" si="8"/>
        <v>0.57019231402799297</v>
      </c>
      <c r="B70">
        <v>12.868115096955993</v>
      </c>
      <c r="C70">
        <v>79.985381164409276</v>
      </c>
      <c r="D70">
        <f t="shared" si="9"/>
        <v>6.1199925807947082</v>
      </c>
      <c r="G70">
        <v>2.2612769325208815</v>
      </c>
      <c r="H70">
        <v>80.363582929134154</v>
      </c>
      <c r="I70">
        <f t="shared" si="10"/>
        <v>23.29903115289104</v>
      </c>
      <c r="J70">
        <v>4.2017521967032749</v>
      </c>
      <c r="K70">
        <v>20.936629147805601</v>
      </c>
      <c r="L70">
        <f t="shared" si="11"/>
        <v>32.642713382646377</v>
      </c>
      <c r="M70">
        <v>17.727319116001592</v>
      </c>
      <c r="N70">
        <v>127.93682071409934</v>
      </c>
      <c r="O70">
        <f t="shared" si="12"/>
        <v>26.630078536169016</v>
      </c>
      <c r="P70">
        <v>12.726386864050824</v>
      </c>
      <c r="Q70">
        <v>62.625053064618733</v>
      </c>
      <c r="R70">
        <f t="shared" si="13"/>
        <v>23.643404646202661</v>
      </c>
      <c r="S70">
        <v>12.868115096955993</v>
      </c>
      <c r="T70">
        <v>79.985381164409276</v>
      </c>
      <c r="U70">
        <f t="shared" si="14"/>
        <v>4.8209513523040428</v>
      </c>
    </row>
    <row r="71" spans="1:21" x14ac:dyDescent="0.25">
      <c r="A71">
        <f t="shared" ca="1" si="8"/>
        <v>0.21951632636809382</v>
      </c>
      <c r="B71">
        <v>15.590043708026311</v>
      </c>
      <c r="C71">
        <v>99.294874143985979</v>
      </c>
      <c r="D71">
        <f t="shared" si="9"/>
        <v>2.908597632710844</v>
      </c>
      <c r="G71">
        <v>12.993010377909755</v>
      </c>
      <c r="H71">
        <v>56.977014823201927</v>
      </c>
      <c r="I71">
        <f t="shared" si="10"/>
        <v>31.061590091870336</v>
      </c>
      <c r="J71">
        <v>18.947455572771808</v>
      </c>
      <c r="K71">
        <v>73.976413897194732</v>
      </c>
      <c r="L71">
        <f t="shared" si="11"/>
        <v>36.84663447877157</v>
      </c>
      <c r="M71">
        <v>4.7418155716704664</v>
      </c>
      <c r="N71">
        <v>22.132147008169031</v>
      </c>
      <c r="O71">
        <f t="shared" si="12"/>
        <v>34.29788847080313</v>
      </c>
      <c r="P71">
        <v>10.848553604132613</v>
      </c>
      <c r="Q71">
        <v>48.549554490081078</v>
      </c>
      <c r="R71">
        <f t="shared" si="13"/>
        <v>29.61762081240385</v>
      </c>
      <c r="S71">
        <v>15.590043708026311</v>
      </c>
      <c r="T71">
        <v>99.294874143985979</v>
      </c>
      <c r="U71">
        <f t="shared" si="14"/>
        <v>4.9542617248238159</v>
      </c>
    </row>
    <row r="72" spans="1:21" x14ac:dyDescent="0.25">
      <c r="A72">
        <f t="shared" ca="1" si="8"/>
        <v>0.72485146708569637</v>
      </c>
      <c r="B72">
        <v>6.8953177888119281</v>
      </c>
      <c r="C72">
        <v>32.56422843622164</v>
      </c>
      <c r="D72">
        <f t="shared" si="9"/>
        <v>30.981498403939295</v>
      </c>
      <c r="G72">
        <v>18.212224647874045</v>
      </c>
      <c r="H72">
        <v>125.85118201386788</v>
      </c>
      <c r="I72">
        <f t="shared" si="10"/>
        <v>22.748820533888569</v>
      </c>
      <c r="J72">
        <v>16.48058596183143</v>
      </c>
      <c r="K72">
        <v>54.752363819879761</v>
      </c>
      <c r="L72">
        <f t="shared" si="11"/>
        <v>46.494148614295533</v>
      </c>
      <c r="M72">
        <v>2.8368522742656443</v>
      </c>
      <c r="N72">
        <v>11.786439208781349</v>
      </c>
      <c r="O72">
        <f t="shared" si="12"/>
        <v>38.060218207255652</v>
      </c>
      <c r="P72">
        <v>19.176529812957973</v>
      </c>
      <c r="Q72">
        <v>73.234638739899225</v>
      </c>
      <c r="R72">
        <f t="shared" si="13"/>
        <v>40.860799522706046</v>
      </c>
      <c r="S72">
        <v>6.8953177888119281</v>
      </c>
      <c r="T72">
        <v>32.56422843622164</v>
      </c>
      <c r="U72">
        <f t="shared" si="14"/>
        <v>31.320790749630273</v>
      </c>
    </row>
    <row r="73" spans="1:21" x14ac:dyDescent="0.25">
      <c r="A73">
        <f t="shared" ca="1" si="8"/>
        <v>0.99826993541295628</v>
      </c>
      <c r="B73">
        <v>3.3957675617944805</v>
      </c>
      <c r="C73">
        <v>79.563918416876533</v>
      </c>
      <c r="D73">
        <f t="shared" si="9"/>
        <v>29.236222153498836</v>
      </c>
      <c r="G73">
        <v>0.54968725809317887</v>
      </c>
      <c r="H73">
        <v>82.939735389446113</v>
      </c>
      <c r="I73">
        <f t="shared" si="10"/>
        <v>30.815193519093267</v>
      </c>
      <c r="J73">
        <v>13.294036916266878</v>
      </c>
      <c r="K73">
        <v>80.123882366027487</v>
      </c>
      <c r="L73">
        <f t="shared" si="11"/>
        <v>8.7522553512222743</v>
      </c>
      <c r="M73">
        <v>10.265148371436108</v>
      </c>
      <c r="N73">
        <v>38.137217100492904</v>
      </c>
      <c r="O73">
        <f t="shared" si="12"/>
        <v>37.380948862570214</v>
      </c>
      <c r="P73">
        <v>7.7555915759144796</v>
      </c>
      <c r="Q73">
        <v>29.979091009188121</v>
      </c>
      <c r="R73">
        <f t="shared" si="13"/>
        <v>34.844535958261147</v>
      </c>
      <c r="S73">
        <v>3.3957675617944805</v>
      </c>
      <c r="T73">
        <v>79.563918416876533</v>
      </c>
      <c r="U73">
        <f t="shared" si="14"/>
        <v>27.937005950415276</v>
      </c>
    </row>
    <row r="74" spans="1:21" x14ac:dyDescent="0.25">
      <c r="A74">
        <f t="shared" ca="1" si="8"/>
        <v>0.31684973135681305</v>
      </c>
      <c r="B74">
        <v>9.9922672289930059</v>
      </c>
      <c r="C74">
        <v>49.01789412477045</v>
      </c>
      <c r="D74">
        <f t="shared" si="9"/>
        <v>26.225213732822908</v>
      </c>
      <c r="G74">
        <v>7.9260364673100785</v>
      </c>
      <c r="H74">
        <v>92.750978275711361</v>
      </c>
      <c r="I74">
        <f t="shared" si="10"/>
        <v>19.336732040308885</v>
      </c>
      <c r="J74">
        <v>4.0699224774100902</v>
      </c>
      <c r="K74">
        <v>78.905065354324151</v>
      </c>
      <c r="L74">
        <f t="shared" si="11"/>
        <v>25.837493709292474</v>
      </c>
      <c r="M74">
        <v>7.9260364673100785</v>
      </c>
      <c r="N74">
        <v>92.750978275711361</v>
      </c>
      <c r="O74">
        <f t="shared" si="12"/>
        <v>25.316568056054216</v>
      </c>
      <c r="P74">
        <v>11.157645198965788</v>
      </c>
      <c r="Q74">
        <v>69.514344976826379</v>
      </c>
      <c r="R74">
        <f t="shared" si="13"/>
        <v>9.9863024465516119</v>
      </c>
      <c r="S74">
        <v>9.9922672289930059</v>
      </c>
      <c r="T74">
        <v>49.01789412477045</v>
      </c>
      <c r="U74">
        <f t="shared" si="14"/>
        <v>25.715015298293807</v>
      </c>
    </row>
    <row r="75" spans="1:21" x14ac:dyDescent="0.25">
      <c r="A75">
        <f t="shared" ca="1" si="8"/>
        <v>0.3387826729530955</v>
      </c>
      <c r="B75">
        <v>8.6670101153048673</v>
      </c>
      <c r="C75">
        <v>58.75479362039308</v>
      </c>
      <c r="D75">
        <f t="shared" si="9"/>
        <v>11.482731258110213</v>
      </c>
      <c r="G75">
        <v>8.1346687974050091</v>
      </c>
      <c r="H75">
        <v>103.08402445778215</v>
      </c>
      <c r="I75">
        <f t="shared" si="10"/>
        <v>29.067621179277307</v>
      </c>
      <c r="J75">
        <v>1.0075034823240281</v>
      </c>
      <c r="K75">
        <v>62.515344724619453</v>
      </c>
      <c r="L75">
        <f t="shared" si="11"/>
        <v>21.336267487723724</v>
      </c>
      <c r="M75">
        <v>12.726386864050824</v>
      </c>
      <c r="N75">
        <v>62.625053064618733</v>
      </c>
      <c r="O75">
        <f t="shared" si="12"/>
        <v>21.39892690651763</v>
      </c>
      <c r="P75">
        <v>3.046223327029578</v>
      </c>
      <c r="Q75">
        <v>39.329158728867625</v>
      </c>
      <c r="R75">
        <f t="shared" si="13"/>
        <v>5.1774768616522238</v>
      </c>
      <c r="S75">
        <v>8.6670101153048673</v>
      </c>
      <c r="T75">
        <v>58.75479362039308</v>
      </c>
      <c r="U75">
        <f t="shared" si="14"/>
        <v>11.336049800930706</v>
      </c>
    </row>
    <row r="76" spans="1:21" x14ac:dyDescent="0.25">
      <c r="A76">
        <f t="shared" ca="1" si="8"/>
        <v>0.26806545819146665</v>
      </c>
      <c r="B76">
        <v>5.0423537526518025</v>
      </c>
      <c r="C76">
        <v>52.318788871111607</v>
      </c>
      <c r="D76">
        <f t="shared" si="9"/>
        <v>4.2281713565414059</v>
      </c>
      <c r="G76">
        <v>12.923258470656876</v>
      </c>
      <c r="H76">
        <v>110.20350787311567</v>
      </c>
      <c r="I76">
        <f t="shared" si="10"/>
        <v>22.366221719153117</v>
      </c>
      <c r="J76">
        <v>7.8349302556090077</v>
      </c>
      <c r="K76">
        <v>36.550753152391586</v>
      </c>
      <c r="L76">
        <f t="shared" si="11"/>
        <v>31.132804740612109</v>
      </c>
      <c r="M76">
        <v>6.8953177888119281</v>
      </c>
      <c r="N76">
        <v>32.56422843622164</v>
      </c>
      <c r="O76">
        <f t="shared" si="12"/>
        <v>31.308112768076285</v>
      </c>
      <c r="P76">
        <v>17.426721401310282</v>
      </c>
      <c r="Q76">
        <v>119.60948856050169</v>
      </c>
      <c r="R76">
        <f t="shared" si="13"/>
        <v>13.063012394700493</v>
      </c>
      <c r="S76">
        <v>5.0423537526518025</v>
      </c>
      <c r="T76">
        <v>52.318788871111607</v>
      </c>
      <c r="U76">
        <f t="shared" si="14"/>
        <v>5.07573027073839</v>
      </c>
    </row>
    <row r="77" spans="1:21" x14ac:dyDescent="0.25">
      <c r="A77">
        <f t="shared" ca="1" si="8"/>
        <v>0.83506650682142702</v>
      </c>
      <c r="B77">
        <v>14.117518377115257</v>
      </c>
      <c r="C77">
        <v>78.952823814172916</v>
      </c>
      <c r="D77">
        <f t="shared" si="9"/>
        <v>11.87162800923123</v>
      </c>
      <c r="G77">
        <v>11.329315966581884</v>
      </c>
      <c r="H77">
        <v>114.15285418518</v>
      </c>
      <c r="I77">
        <f t="shared" si="10"/>
        <v>30.916023313925812</v>
      </c>
      <c r="J77">
        <v>7.556331558250502</v>
      </c>
      <c r="K77">
        <v>56.517941579226914</v>
      </c>
      <c r="L77">
        <f t="shared" si="11"/>
        <v>10.084079443421953</v>
      </c>
      <c r="M77">
        <v>7.0719091349133549</v>
      </c>
      <c r="N77">
        <v>50.524418816647</v>
      </c>
      <c r="O77">
        <f t="shared" si="12"/>
        <v>13.958205848551255</v>
      </c>
      <c r="P77">
        <v>13.265355998824999</v>
      </c>
      <c r="Q77">
        <v>120.21169656388264</v>
      </c>
      <c r="R77">
        <f t="shared" si="13"/>
        <v>31.618037109445027</v>
      </c>
      <c r="S77">
        <v>14.117518377115257</v>
      </c>
      <c r="T77">
        <v>78.952823814172916</v>
      </c>
      <c r="U77">
        <f t="shared" si="14"/>
        <v>10.229876449889964</v>
      </c>
    </row>
    <row r="78" spans="1:21" x14ac:dyDescent="0.25">
      <c r="A78">
        <f t="shared" ca="1" si="8"/>
        <v>1.5046002578954054E-2</v>
      </c>
      <c r="B78">
        <v>17.022324583017646</v>
      </c>
      <c r="C78">
        <v>120.40973264072613</v>
      </c>
      <c r="D78">
        <f t="shared" si="9"/>
        <v>18.613637389311819</v>
      </c>
      <c r="G78">
        <v>0.54185941288522388</v>
      </c>
      <c r="H78">
        <v>61.819396109872038</v>
      </c>
      <c r="I78">
        <f t="shared" si="10"/>
        <v>9.7174470568555105</v>
      </c>
      <c r="J78">
        <v>12.726386864050824</v>
      </c>
      <c r="K78">
        <v>62.625053064618733</v>
      </c>
      <c r="L78">
        <f t="shared" si="11"/>
        <v>24.047433067927152</v>
      </c>
      <c r="M78">
        <v>13.58507717313781</v>
      </c>
      <c r="N78">
        <v>65.207572927323127</v>
      </c>
      <c r="O78">
        <f t="shared" si="12"/>
        <v>21.783961826311995</v>
      </c>
      <c r="P78">
        <v>19.572410984236249</v>
      </c>
      <c r="Q78">
        <v>88.399676515198038</v>
      </c>
      <c r="R78">
        <f t="shared" si="13"/>
        <v>27.403658415936803</v>
      </c>
      <c r="S78">
        <v>17.022324583017646</v>
      </c>
      <c r="T78">
        <v>120.40973264072613</v>
      </c>
      <c r="U78">
        <f t="shared" si="14"/>
        <v>21.05217499179102</v>
      </c>
    </row>
    <row r="79" spans="1:21" x14ac:dyDescent="0.25">
      <c r="A79">
        <f t="shared" ca="1" si="8"/>
        <v>0.76822245930694599</v>
      </c>
      <c r="B79">
        <v>7.9059874775944294</v>
      </c>
      <c r="C79">
        <v>51.507629972768953</v>
      </c>
      <c r="D79">
        <f t="shared" si="9"/>
        <v>15.855462523761084</v>
      </c>
      <c r="G79">
        <v>5.9030732137992548</v>
      </c>
      <c r="H79">
        <v>86.922990190823612</v>
      </c>
      <c r="I79">
        <f t="shared" si="10"/>
        <v>19.347443885027189</v>
      </c>
      <c r="J79">
        <v>10.848553604132613</v>
      </c>
      <c r="K79">
        <v>48.549554490081078</v>
      </c>
      <c r="L79">
        <f t="shared" si="11"/>
        <v>30.833070181387384</v>
      </c>
      <c r="M79">
        <v>15.590043708026311</v>
      </c>
      <c r="N79">
        <v>99.294874143985979</v>
      </c>
      <c r="O79">
        <f t="shared" si="12"/>
        <v>5.3743593303748867</v>
      </c>
      <c r="P79">
        <v>3.8477030927314781</v>
      </c>
      <c r="Q79">
        <v>27.038879698658736</v>
      </c>
      <c r="R79">
        <f t="shared" si="13"/>
        <v>20.925471795136378</v>
      </c>
      <c r="S79">
        <v>7.9059874775944294</v>
      </c>
      <c r="T79">
        <v>51.507629972768953</v>
      </c>
      <c r="U79">
        <f t="shared" si="14"/>
        <v>15.917528973759548</v>
      </c>
    </row>
    <row r="80" spans="1:21" x14ac:dyDescent="0.25">
      <c r="A80">
        <f t="shared" ca="1" si="8"/>
        <v>0.9176346247916376</v>
      </c>
      <c r="B80">
        <v>18.359957565796655</v>
      </c>
      <c r="C80">
        <v>73.391024111213667</v>
      </c>
      <c r="D80">
        <f t="shared" si="9"/>
        <v>33.457398587992571</v>
      </c>
      <c r="G80">
        <v>19.572410984236249</v>
      </c>
      <c r="H80">
        <v>88.399676515198038</v>
      </c>
      <c r="I80">
        <f t="shared" si="10"/>
        <v>18.62847049379986</v>
      </c>
      <c r="J80">
        <v>18.770738100014764</v>
      </c>
      <c r="K80">
        <v>124.07107894475006</v>
      </c>
      <c r="L80">
        <f t="shared" si="11"/>
        <v>13.934058408234563</v>
      </c>
      <c r="M80">
        <v>15.910304251232965</v>
      </c>
      <c r="N80">
        <v>84.193547269645052</v>
      </c>
      <c r="O80">
        <f t="shared" si="12"/>
        <v>10.83375854484396</v>
      </c>
      <c r="P80">
        <v>4.10000327467825</v>
      </c>
      <c r="Q80">
        <v>31.556237580208055</v>
      </c>
      <c r="R80">
        <f t="shared" si="13"/>
        <v>17.49657851225675</v>
      </c>
      <c r="S80">
        <v>18.359957565796655</v>
      </c>
      <c r="T80">
        <v>73.391024111213667</v>
      </c>
      <c r="U80">
        <f t="shared" si="14"/>
        <v>30.65194931706759</v>
      </c>
    </row>
    <row r="81" spans="1:21" x14ac:dyDescent="0.25">
      <c r="A81">
        <f t="shared" ca="1" si="8"/>
        <v>0.83737433872328737</v>
      </c>
      <c r="B81">
        <v>0.45779861614800188</v>
      </c>
      <c r="C81">
        <v>9.2832676302594468</v>
      </c>
      <c r="D81">
        <f t="shared" si="9"/>
        <v>29.94752736352514</v>
      </c>
      <c r="G81">
        <v>12.726386864050824</v>
      </c>
      <c r="H81">
        <v>62.625053064618733</v>
      </c>
      <c r="I81">
        <f t="shared" si="10"/>
        <v>24.644019982339877</v>
      </c>
      <c r="J81">
        <v>18.664752320950882</v>
      </c>
      <c r="K81">
        <v>138.41177246004526</v>
      </c>
      <c r="L81">
        <f t="shared" si="11"/>
        <v>28.686195081296461</v>
      </c>
      <c r="M81">
        <v>11.794370398003666</v>
      </c>
      <c r="N81">
        <v>38.35192429799671</v>
      </c>
      <c r="O81">
        <f t="shared" si="12"/>
        <v>42.451092431890757</v>
      </c>
      <c r="P81">
        <v>9.0707841759463381</v>
      </c>
      <c r="Q81">
        <v>76.039309458804283</v>
      </c>
      <c r="R81">
        <f t="shared" si="13"/>
        <v>5.5417246902899393</v>
      </c>
      <c r="S81">
        <v>0.45779861614800188</v>
      </c>
      <c r="T81">
        <v>9.2832676302594468</v>
      </c>
      <c r="U81">
        <f t="shared" si="14"/>
        <v>32.052626123010292</v>
      </c>
    </row>
    <row r="82" spans="1:21" x14ac:dyDescent="0.25">
      <c r="A82">
        <f t="shared" ca="1" si="8"/>
        <v>0.242712424965149</v>
      </c>
      <c r="B82">
        <v>5.2868662533305377</v>
      </c>
      <c r="C82">
        <v>49.905209250576803</v>
      </c>
      <c r="D82">
        <f t="shared" si="9"/>
        <v>7.5652907181050928</v>
      </c>
      <c r="G82">
        <v>18.592161056237618</v>
      </c>
      <c r="H82">
        <v>134.6799998931194</v>
      </c>
      <c r="I82">
        <f t="shared" si="10"/>
        <v>30.481061558905445</v>
      </c>
      <c r="J82">
        <v>17.064187907509016</v>
      </c>
      <c r="K82">
        <v>104.06481160779387</v>
      </c>
      <c r="L82">
        <f t="shared" si="11"/>
        <v>0.55272138073715382</v>
      </c>
      <c r="M82">
        <v>12.078834558454066</v>
      </c>
      <c r="N82">
        <v>101.27766678900461</v>
      </c>
      <c r="O82">
        <f t="shared" si="12"/>
        <v>19.491568066854249</v>
      </c>
      <c r="P82">
        <v>6.8591255865837075</v>
      </c>
      <c r="Q82">
        <v>75.049175324775689</v>
      </c>
      <c r="R82">
        <f t="shared" si="13"/>
        <v>14.093050496123158</v>
      </c>
      <c r="S82">
        <v>5.2868662533305377</v>
      </c>
      <c r="T82">
        <v>49.905209250576803</v>
      </c>
      <c r="U82">
        <f t="shared" si="14"/>
        <v>8.3457800468964436</v>
      </c>
    </row>
    <row r="83" spans="1:21" x14ac:dyDescent="0.25">
      <c r="A83">
        <f t="shared" ca="1" si="8"/>
        <v>0.14208798276122936</v>
      </c>
      <c r="B83">
        <v>16.902012235233485</v>
      </c>
      <c r="C83">
        <v>130.55040593466475</v>
      </c>
      <c r="D83">
        <f t="shared" si="9"/>
        <v>29.208738306405586</v>
      </c>
      <c r="G83">
        <v>13.683300999403954</v>
      </c>
      <c r="H83">
        <v>60.174715548142437</v>
      </c>
      <c r="I83">
        <f t="shared" si="10"/>
        <v>29.856214139083349</v>
      </c>
      <c r="J83">
        <v>6.8764539186675027</v>
      </c>
      <c r="K83">
        <v>63.807123604455519</v>
      </c>
      <c r="L83">
        <f t="shared" si="11"/>
        <v>0.15557160112891921</v>
      </c>
      <c r="M83">
        <v>12.923258470656876</v>
      </c>
      <c r="N83">
        <v>110.20350787311567</v>
      </c>
      <c r="O83">
        <f t="shared" si="12"/>
        <v>25.499157724815902</v>
      </c>
      <c r="P83">
        <v>1.2920916582978181</v>
      </c>
      <c r="Q83">
        <v>12.090638706041689</v>
      </c>
      <c r="R83">
        <f t="shared" si="13"/>
        <v>24.848383543546369</v>
      </c>
      <c r="S83">
        <v>16.902012235233485</v>
      </c>
      <c r="T83">
        <v>130.55040593466475</v>
      </c>
      <c r="U83">
        <f t="shared" si="14"/>
        <v>31.614274327114281</v>
      </c>
    </row>
    <row r="84" spans="1:21" x14ac:dyDescent="0.25">
      <c r="A84">
        <f t="shared" ca="1" si="8"/>
        <v>8.4992616144858091E-2</v>
      </c>
      <c r="B84">
        <v>14.996997268222483</v>
      </c>
      <c r="C84">
        <v>109.31351200141711</v>
      </c>
      <c r="D84">
        <f t="shared" si="9"/>
        <v>15.167210763038767</v>
      </c>
      <c r="G84">
        <v>8.6670101153048673</v>
      </c>
      <c r="H84">
        <v>58.75479362039308</v>
      </c>
      <c r="I84">
        <f t="shared" si="10"/>
        <v>16.798059324191506</v>
      </c>
      <c r="J84">
        <v>8.1935340688321645E-3</v>
      </c>
      <c r="K84">
        <v>46.177900174678918</v>
      </c>
      <c r="L84">
        <f t="shared" si="11"/>
        <v>8.8782041559932239</v>
      </c>
      <c r="M84">
        <v>18.592161056237618</v>
      </c>
      <c r="N84">
        <v>134.6799998931194</v>
      </c>
      <c r="O84">
        <f t="shared" si="12"/>
        <v>30.384443460860595</v>
      </c>
      <c r="P84">
        <v>8.24010271252655</v>
      </c>
      <c r="Q84">
        <v>77.279192224537212</v>
      </c>
      <c r="R84">
        <f t="shared" si="13"/>
        <v>10.36530429970697</v>
      </c>
      <c r="S84">
        <v>14.996997268222483</v>
      </c>
      <c r="T84">
        <v>109.31351200141711</v>
      </c>
      <c r="U84">
        <f t="shared" si="14"/>
        <v>17.050202686107141</v>
      </c>
    </row>
    <row r="85" spans="1:21" x14ac:dyDescent="0.25">
      <c r="A85">
        <f t="shared" ca="1" si="8"/>
        <v>0.63633783370848263</v>
      </c>
      <c r="B85">
        <v>18.996072503141153</v>
      </c>
      <c r="C85">
        <v>69.156104623048336</v>
      </c>
      <c r="D85">
        <f t="shared" si="9"/>
        <v>40.094965887083646</v>
      </c>
      <c r="G85">
        <v>6.8591255865837075</v>
      </c>
      <c r="H85">
        <v>75.049175324775689</v>
      </c>
      <c r="I85">
        <f t="shared" si="10"/>
        <v>4.7142596078005781</v>
      </c>
      <c r="J85">
        <v>0.45913543367430698</v>
      </c>
      <c r="K85">
        <v>39.235681212476692</v>
      </c>
      <c r="L85">
        <f t="shared" si="11"/>
        <v>0.18540166473891562</v>
      </c>
      <c r="M85">
        <v>17.535806373779931</v>
      </c>
      <c r="N85">
        <v>110.97356450154521</v>
      </c>
      <c r="O85">
        <f t="shared" si="12"/>
        <v>10.328672758020787</v>
      </c>
      <c r="P85">
        <v>12.826334504399718</v>
      </c>
      <c r="Q85">
        <v>104.13231804610997</v>
      </c>
      <c r="R85">
        <f t="shared" si="13"/>
        <v>17.43266972971346</v>
      </c>
      <c r="S85">
        <v>18.996072503141153</v>
      </c>
      <c r="T85">
        <v>69.156104623048336</v>
      </c>
      <c r="U85">
        <f t="shared" si="14"/>
        <v>37.115030792327175</v>
      </c>
    </row>
    <row r="86" spans="1:21" x14ac:dyDescent="0.25">
      <c r="A86">
        <f t="shared" ca="1" si="8"/>
        <v>0.50016084510854886</v>
      </c>
      <c r="B86">
        <v>1.3300768949402442</v>
      </c>
      <c r="C86">
        <v>45.853823125324901</v>
      </c>
      <c r="D86">
        <f t="shared" si="9"/>
        <v>3.3283759012260825</v>
      </c>
      <c r="G86">
        <v>10.340822573789854</v>
      </c>
      <c r="H86">
        <v>39.587128512293745</v>
      </c>
      <c r="I86">
        <f t="shared" si="10"/>
        <v>40.796701300787745</v>
      </c>
      <c r="J86">
        <v>19.531180932922204</v>
      </c>
      <c r="K86">
        <v>63.21049366416409</v>
      </c>
      <c r="L86">
        <f t="shared" si="11"/>
        <v>49.878611607076955</v>
      </c>
      <c r="M86">
        <v>4.9805657884060839</v>
      </c>
      <c r="N86">
        <v>61.498346961328515</v>
      </c>
      <c r="O86">
        <f t="shared" si="12"/>
        <v>4.2432126778179331</v>
      </c>
      <c r="P86">
        <v>12.914193311232456</v>
      </c>
      <c r="Q86">
        <v>118.895429019085</v>
      </c>
      <c r="R86">
        <f t="shared" si="13"/>
        <v>31.816743318803567</v>
      </c>
      <c r="S86">
        <v>1.3300768949402442</v>
      </c>
      <c r="T86">
        <v>45.853823125324901</v>
      </c>
      <c r="U86">
        <f t="shared" si="14"/>
        <v>1.4625423832092972</v>
      </c>
    </row>
    <row r="87" spans="1:21" x14ac:dyDescent="0.25">
      <c r="A87">
        <f t="shared" ca="1" si="8"/>
        <v>0.76643282642925203</v>
      </c>
      <c r="B87">
        <v>19.176529812957973</v>
      </c>
      <c r="C87">
        <v>73.234638739899225</v>
      </c>
      <c r="D87">
        <f t="shared" si="9"/>
        <v>36.698030857037594</v>
      </c>
      <c r="G87">
        <v>18.892646805978877</v>
      </c>
      <c r="H87">
        <v>124.08058110821665</v>
      </c>
      <c r="I87">
        <f t="shared" si="10"/>
        <v>19.014377329206745</v>
      </c>
      <c r="J87">
        <v>15.854222933319285</v>
      </c>
      <c r="K87">
        <v>128.37515302701269</v>
      </c>
      <c r="L87">
        <f t="shared" si="11"/>
        <v>29.560219476679997</v>
      </c>
      <c r="M87">
        <v>11.76216965529237</v>
      </c>
      <c r="N87">
        <v>64.744439372293087</v>
      </c>
      <c r="O87">
        <f t="shared" si="12"/>
        <v>15.947294550484884</v>
      </c>
      <c r="P87">
        <v>6.8743870703950467</v>
      </c>
      <c r="Q87">
        <v>70.811274531233536</v>
      </c>
      <c r="R87">
        <f t="shared" si="13"/>
        <v>9.7893091442285041</v>
      </c>
      <c r="S87">
        <v>19.176529812957973</v>
      </c>
      <c r="T87">
        <v>73.234638739899225</v>
      </c>
      <c r="U87">
        <f t="shared" si="14"/>
        <v>33.668596465029538</v>
      </c>
    </row>
    <row r="88" spans="1:21" x14ac:dyDescent="0.25">
      <c r="A88">
        <f t="shared" ca="1" si="8"/>
        <v>0.63322943603250204</v>
      </c>
      <c r="B88">
        <v>8.8211196533776359</v>
      </c>
      <c r="C88">
        <v>89.748229102843311</v>
      </c>
      <c r="D88">
        <f t="shared" si="9"/>
        <v>18.928622398311795</v>
      </c>
      <c r="G88">
        <v>9.095843942967015</v>
      </c>
      <c r="H88">
        <v>41.354432067764222</v>
      </c>
      <c r="I88">
        <f t="shared" si="10"/>
        <v>35.436126027933867</v>
      </c>
      <c r="J88">
        <v>11.873370858494759</v>
      </c>
      <c r="K88">
        <v>103.05171283241246</v>
      </c>
      <c r="L88">
        <f t="shared" si="11"/>
        <v>19.690686048954994</v>
      </c>
      <c r="M88">
        <v>15.655468997568835</v>
      </c>
      <c r="N88">
        <v>122.88934989954971</v>
      </c>
      <c r="O88">
        <f t="shared" si="12"/>
        <v>28.742731298783127</v>
      </c>
      <c r="P88">
        <v>15.832357332249149</v>
      </c>
      <c r="Q88">
        <v>69.594587970515278</v>
      </c>
      <c r="R88">
        <f t="shared" si="13"/>
        <v>30.073538630995387</v>
      </c>
      <c r="S88">
        <v>8.8211196533776359</v>
      </c>
      <c r="T88">
        <v>89.748229102843311</v>
      </c>
      <c r="U88">
        <f t="shared" si="14"/>
        <v>19.117575979807658</v>
      </c>
    </row>
    <row r="89" spans="1:21" x14ac:dyDescent="0.25">
      <c r="A89">
        <f t="shared" ca="1" si="8"/>
        <v>0.59852375257392476</v>
      </c>
      <c r="B89">
        <v>10.144120648705147</v>
      </c>
      <c r="C89">
        <v>89.637517382992854</v>
      </c>
      <c r="D89">
        <f t="shared" si="9"/>
        <v>13.820849206291044</v>
      </c>
      <c r="G89">
        <v>11.760110172838907</v>
      </c>
      <c r="H89">
        <v>94.89100135025366</v>
      </c>
      <c r="I89">
        <f t="shared" si="10"/>
        <v>10.410807260521651</v>
      </c>
      <c r="J89">
        <v>18.892646805978877</v>
      </c>
      <c r="K89">
        <v>124.08058110821665</v>
      </c>
      <c r="L89">
        <f t="shared" si="11"/>
        <v>13.470303655687061</v>
      </c>
      <c r="M89">
        <v>2.0216590937685774</v>
      </c>
      <c r="N89">
        <v>72.225578661905374</v>
      </c>
      <c r="O89">
        <f t="shared" si="12"/>
        <v>25.196153949957719</v>
      </c>
      <c r="P89">
        <v>4.1704267997663695</v>
      </c>
      <c r="Q89">
        <v>20.275828130610225</v>
      </c>
      <c r="R89">
        <f t="shared" si="13"/>
        <v>29.080806664562122</v>
      </c>
      <c r="S89">
        <v>10.144120648705147</v>
      </c>
      <c r="T89">
        <v>89.637517382992854</v>
      </c>
      <c r="U89">
        <f t="shared" si="14"/>
        <v>14.372700913655883</v>
      </c>
    </row>
    <row r="90" spans="1:21" x14ac:dyDescent="0.25">
      <c r="A90">
        <f t="shared" ca="1" si="8"/>
        <v>0.7107495293577587</v>
      </c>
      <c r="B90">
        <v>2.2849019862734332</v>
      </c>
      <c r="C90">
        <v>65.962001123737423</v>
      </c>
      <c r="D90">
        <f t="shared" si="9"/>
        <v>19.830116948031161</v>
      </c>
      <c r="G90">
        <v>17.383763574260186</v>
      </c>
      <c r="H90">
        <v>132.46035084558744</v>
      </c>
      <c r="I90">
        <f t="shared" si="10"/>
        <v>31.749103294047416</v>
      </c>
      <c r="J90">
        <v>12.256353263528688</v>
      </c>
      <c r="K90">
        <v>99.72607791409439</v>
      </c>
      <c r="L90">
        <f t="shared" si="11"/>
        <v>14.878290439834608</v>
      </c>
      <c r="M90">
        <v>7.5933530662436377</v>
      </c>
      <c r="N90">
        <v>88.346819323483444</v>
      </c>
      <c r="O90">
        <f t="shared" si="12"/>
        <v>22.062132359632439</v>
      </c>
      <c r="P90">
        <v>4.688358019678911</v>
      </c>
      <c r="Q90">
        <v>52.841282831820948</v>
      </c>
      <c r="R90">
        <f t="shared" si="13"/>
        <v>1.2502073276857253</v>
      </c>
      <c r="S90">
        <v>2.2849019862734332</v>
      </c>
      <c r="T90">
        <v>65.962001123737423</v>
      </c>
      <c r="U90">
        <f t="shared" si="14"/>
        <v>18.226191196827294</v>
      </c>
    </row>
    <row r="91" spans="1:21" x14ac:dyDescent="0.25">
      <c r="A91">
        <f t="shared" ca="1" si="8"/>
        <v>0.63296337684800563</v>
      </c>
      <c r="B91">
        <v>3.8477030927314781</v>
      </c>
      <c r="C91">
        <v>27.038879698658736</v>
      </c>
      <c r="D91">
        <f t="shared" si="9"/>
        <v>24.995806686061265</v>
      </c>
      <c r="G91">
        <v>13.58507717313781</v>
      </c>
      <c r="H91">
        <v>65.207572927323127</v>
      </c>
      <c r="I91">
        <f t="shared" si="10"/>
        <v>24.539862016975185</v>
      </c>
      <c r="J91">
        <v>18.212224647874045</v>
      </c>
      <c r="K91">
        <v>125.85118201386788</v>
      </c>
      <c r="L91">
        <f t="shared" si="11"/>
        <v>17.882344231997664</v>
      </c>
      <c r="M91">
        <v>11.68131155123614</v>
      </c>
      <c r="N91">
        <v>106.06151549361419</v>
      </c>
      <c r="O91">
        <f t="shared" si="12"/>
        <v>25.649219746458563</v>
      </c>
      <c r="P91">
        <v>8.8211196533776359</v>
      </c>
      <c r="Q91">
        <v>89.748229102843311</v>
      </c>
      <c r="R91">
        <f t="shared" si="13"/>
        <v>20.327738263722701</v>
      </c>
      <c r="S91">
        <v>3.8477030927314781</v>
      </c>
      <c r="T91">
        <v>27.038879698658736</v>
      </c>
      <c r="U91">
        <f t="shared" si="14"/>
        <v>26.171057330713751</v>
      </c>
    </row>
    <row r="92" spans="1:21" x14ac:dyDescent="0.25">
      <c r="A92">
        <f t="shared" ca="1" si="8"/>
        <v>0.9696263359207018</v>
      </c>
      <c r="B92">
        <v>4.688358019678911</v>
      </c>
      <c r="C92">
        <v>52.841282831820948</v>
      </c>
      <c r="D92">
        <f t="shared" si="9"/>
        <v>2.3686123106212911</v>
      </c>
      <c r="G92">
        <v>16.639917629037843</v>
      </c>
      <c r="H92">
        <v>115.29304570255233</v>
      </c>
      <c r="I92">
        <f t="shared" si="10"/>
        <v>16.728694917658977</v>
      </c>
      <c r="J92">
        <v>18.592161056237618</v>
      </c>
      <c r="K92">
        <v>134.6799998931194</v>
      </c>
      <c r="L92">
        <f t="shared" si="11"/>
        <v>25.236226162404378</v>
      </c>
      <c r="M92">
        <v>10.549935632891128</v>
      </c>
      <c r="N92">
        <v>58.1100492377089</v>
      </c>
      <c r="O92">
        <f t="shared" si="12"/>
        <v>18.392315324991557</v>
      </c>
      <c r="P92">
        <v>5.6881320573379419</v>
      </c>
      <c r="Q92">
        <v>56.382918744352999</v>
      </c>
      <c r="R92">
        <f t="shared" si="13"/>
        <v>0.47865314156578265</v>
      </c>
      <c r="S92">
        <v>4.688358019678911</v>
      </c>
      <c r="T92">
        <v>52.841282831820948</v>
      </c>
      <c r="U92">
        <f t="shared" si="14"/>
        <v>3.3132719741867014</v>
      </c>
    </row>
    <row r="93" spans="1:21" x14ac:dyDescent="0.25">
      <c r="A93">
        <f t="shared" ca="1" si="8"/>
        <v>0.19468640155563532</v>
      </c>
      <c r="B93">
        <v>16.337750670881924</v>
      </c>
      <c r="C93">
        <v>100.69202233921752</v>
      </c>
      <c r="D93">
        <f t="shared" si="9"/>
        <v>1.481607622638677</v>
      </c>
      <c r="G93">
        <v>6.0053957489954595</v>
      </c>
      <c r="H93">
        <v>72.512471718311474</v>
      </c>
      <c r="I93">
        <f t="shared" si="10"/>
        <v>4.6416009284887778</v>
      </c>
      <c r="J93">
        <v>7.9116327609192982</v>
      </c>
      <c r="K93">
        <v>36.028465286882756</v>
      </c>
      <c r="L93">
        <f t="shared" si="11"/>
        <v>31.952856336993364</v>
      </c>
      <c r="M93">
        <v>14.471961363276577</v>
      </c>
      <c r="N93">
        <v>122.21155033483777</v>
      </c>
      <c r="O93">
        <f t="shared" si="12"/>
        <v>32.155025337202794</v>
      </c>
      <c r="P93">
        <v>13.47551169188713</v>
      </c>
      <c r="Q93">
        <v>62.383041056463682</v>
      </c>
      <c r="R93">
        <f t="shared" si="13"/>
        <v>27.117264720390303</v>
      </c>
      <c r="S93">
        <v>16.337750670881924</v>
      </c>
      <c r="T93">
        <v>100.69202233921752</v>
      </c>
      <c r="U93">
        <f t="shared" si="14"/>
        <v>3.7323671428562335</v>
      </c>
    </row>
    <row r="94" spans="1:21" x14ac:dyDescent="0.25">
      <c r="A94">
        <f t="shared" ca="1" si="8"/>
        <v>0.40821682136842974</v>
      </c>
      <c r="B94">
        <v>10.293598289385182</v>
      </c>
      <c r="C94">
        <v>98.088777396200911</v>
      </c>
      <c r="D94">
        <f t="shared" si="9"/>
        <v>21.707522373509462</v>
      </c>
      <c r="G94">
        <v>12.279054485686638</v>
      </c>
      <c r="H94">
        <v>114.46607132958817</v>
      </c>
      <c r="I94">
        <f t="shared" si="10"/>
        <v>28.48809416463962</v>
      </c>
      <c r="J94">
        <v>18.996072503141153</v>
      </c>
      <c r="K94">
        <v>69.156104623048336</v>
      </c>
      <c r="L94">
        <f t="shared" si="11"/>
        <v>41.855677595597278</v>
      </c>
      <c r="M94">
        <v>3.1673851040201151</v>
      </c>
      <c r="N94">
        <v>36.961636963238746</v>
      </c>
      <c r="O94">
        <f t="shared" si="12"/>
        <v>14.027311531817945</v>
      </c>
      <c r="P94">
        <v>18.207417832877958</v>
      </c>
      <c r="Q94">
        <v>101.8154661015878</v>
      </c>
      <c r="R94">
        <f t="shared" si="13"/>
        <v>8.0990632360832677</v>
      </c>
      <c r="S94">
        <v>10.293598289385182</v>
      </c>
      <c r="T94">
        <v>98.088777396200911</v>
      </c>
      <c r="U94">
        <f t="shared" si="14"/>
        <v>22.300375679401952</v>
      </c>
    </row>
    <row r="95" spans="1:21" x14ac:dyDescent="0.25">
      <c r="A95">
        <f t="shared" ca="1" si="8"/>
        <v>0.2096772445041718</v>
      </c>
      <c r="B95">
        <v>6.6015225356227969</v>
      </c>
      <c r="C95">
        <v>96.443698494761023</v>
      </c>
      <c r="D95">
        <f t="shared" si="9"/>
        <v>34.007655581976493</v>
      </c>
      <c r="G95">
        <v>6.884559496455342</v>
      </c>
      <c r="H95">
        <v>72.258465252395624</v>
      </c>
      <c r="I95">
        <f t="shared" si="10"/>
        <v>1.8501418907095193</v>
      </c>
      <c r="J95">
        <v>12.923258470656876</v>
      </c>
      <c r="K95">
        <v>110.20350787311567</v>
      </c>
      <c r="L95">
        <f t="shared" si="11"/>
        <v>22.76675434345254</v>
      </c>
      <c r="M95">
        <v>11.811646813537974</v>
      </c>
      <c r="N95">
        <v>66.01571086868644</v>
      </c>
      <c r="O95">
        <f t="shared" si="12"/>
        <v>14.847011565342235</v>
      </c>
      <c r="P95">
        <v>10.961562455819248</v>
      </c>
      <c r="Q95">
        <v>87.955196689369728</v>
      </c>
      <c r="R95">
        <f t="shared" si="13"/>
        <v>9.3004825613156328</v>
      </c>
      <c r="S95">
        <v>6.6015225356227969</v>
      </c>
      <c r="T95">
        <v>96.443698494761023</v>
      </c>
      <c r="U95">
        <f t="shared" si="14"/>
        <v>33.587775430873364</v>
      </c>
    </row>
    <row r="96" spans="1:21" x14ac:dyDescent="0.25">
      <c r="A96">
        <f t="shared" ca="1" si="8"/>
        <v>0.79754566357187096</v>
      </c>
      <c r="B96">
        <v>10.848553604132613</v>
      </c>
      <c r="C96">
        <v>48.549554490081078</v>
      </c>
      <c r="D96">
        <f t="shared" si="9"/>
        <v>29.927803129580852</v>
      </c>
      <c r="G96">
        <v>19.676261656143836</v>
      </c>
      <c r="H96">
        <v>108.0428891941044</v>
      </c>
      <c r="I96">
        <f t="shared" si="10"/>
        <v>0.71500717523717583</v>
      </c>
      <c r="J96">
        <v>18.295795316707895</v>
      </c>
      <c r="K96">
        <v>98.085670967026971</v>
      </c>
      <c r="L96">
        <f t="shared" si="11"/>
        <v>10.207593168882219</v>
      </c>
      <c r="M96">
        <v>4.9692265972480065</v>
      </c>
      <c r="N96">
        <v>92.065214037714838</v>
      </c>
      <c r="O96">
        <f t="shared" si="12"/>
        <v>34.849266956615566</v>
      </c>
      <c r="P96">
        <v>7.0719091349133549</v>
      </c>
      <c r="Q96">
        <v>50.524418816647</v>
      </c>
      <c r="R96">
        <f t="shared" si="13"/>
        <v>11.349689335477748</v>
      </c>
      <c r="S96">
        <v>10.848553604132613</v>
      </c>
      <c r="T96">
        <v>48.549554490081078</v>
      </c>
      <c r="U96">
        <f t="shared" si="14"/>
        <v>29.182726020097782</v>
      </c>
    </row>
    <row r="97" spans="1:21" x14ac:dyDescent="0.25">
      <c r="A97">
        <f t="shared" ca="1" si="8"/>
        <v>2.006440101900564E-2</v>
      </c>
      <c r="B97">
        <v>18.295795316707895</v>
      </c>
      <c r="C97">
        <v>98.085670967026971</v>
      </c>
      <c r="D97">
        <f t="shared" si="9"/>
        <v>8.5204067120155713</v>
      </c>
      <c r="G97">
        <v>17.542906670394924</v>
      </c>
      <c r="H97">
        <v>87.081545224848938</v>
      </c>
      <c r="I97">
        <f t="shared" si="10"/>
        <v>14.089022970596311</v>
      </c>
      <c r="J97">
        <v>0.38479550776713944</v>
      </c>
      <c r="K97">
        <v>73.553760240076329</v>
      </c>
      <c r="L97">
        <f t="shared" si="11"/>
        <v>34.792072748117569</v>
      </c>
      <c r="M97">
        <v>11.760110172838907</v>
      </c>
      <c r="N97">
        <v>94.89100135025366</v>
      </c>
      <c r="O97">
        <f t="shared" si="12"/>
        <v>14.206384809539479</v>
      </c>
      <c r="P97">
        <v>1.0075034823240281</v>
      </c>
      <c r="Q97">
        <v>62.515344724619453</v>
      </c>
      <c r="R97">
        <f t="shared" si="13"/>
        <v>26.804082805433389</v>
      </c>
      <c r="S97">
        <v>18.295795316707895</v>
      </c>
      <c r="T97">
        <v>98.085670967026971</v>
      </c>
      <c r="U97">
        <f t="shared" si="14"/>
        <v>5.732557095231499</v>
      </c>
    </row>
    <row r="98" spans="1:21" x14ac:dyDescent="0.25">
      <c r="A98">
        <f t="shared" ca="1" si="8"/>
        <v>0.28380662012229185</v>
      </c>
      <c r="B98">
        <v>17.953733749006492</v>
      </c>
      <c r="C98">
        <v>102.62006889505501</v>
      </c>
      <c r="D98">
        <f t="shared" si="9"/>
        <v>2.6940198232024244</v>
      </c>
      <c r="G98">
        <v>9.9356124332540041</v>
      </c>
      <c r="H98">
        <v>110.88189148094334</v>
      </c>
      <c r="I98">
        <f t="shared" si="10"/>
        <v>31.667583860079795</v>
      </c>
      <c r="J98">
        <v>4.4235120241407566</v>
      </c>
      <c r="K98">
        <v>20.453567869449095</v>
      </c>
      <c r="L98">
        <f t="shared" si="11"/>
        <v>33.986659625689313</v>
      </c>
      <c r="M98">
        <v>18.490570981245224</v>
      </c>
      <c r="N98">
        <v>77.159017687724514</v>
      </c>
      <c r="O98">
        <f t="shared" si="12"/>
        <v>26.785452782916032</v>
      </c>
      <c r="P98">
        <v>3.4106567458129189</v>
      </c>
      <c r="Q98">
        <v>73.94318184665488</v>
      </c>
      <c r="R98">
        <f t="shared" si="13"/>
        <v>27.864320378781052</v>
      </c>
      <c r="S98">
        <v>17.953733749006492</v>
      </c>
      <c r="T98">
        <v>102.62006889505501</v>
      </c>
      <c r="U98">
        <f t="shared" si="14"/>
        <v>2.5763013482560382E-6</v>
      </c>
    </row>
    <row r="99" spans="1:21" x14ac:dyDescent="0.25">
      <c r="A99">
        <f t="shared" ca="1" si="8"/>
        <v>0.67475012873890261</v>
      </c>
      <c r="B99">
        <v>13.989552233583652</v>
      </c>
      <c r="C99">
        <v>70.350335593450126</v>
      </c>
      <c r="D99">
        <f t="shared" si="9"/>
        <v>19.990779718611712</v>
      </c>
      <c r="G99">
        <v>3.2896004838410553</v>
      </c>
      <c r="H99">
        <v>69.250872592679102</v>
      </c>
      <c r="I99">
        <f t="shared" ref="I99:I126" si="15">ABS(H99-E$2-F$2*G99)</f>
        <v>9.2183614942459453</v>
      </c>
      <c r="J99">
        <v>17.426721401310282</v>
      </c>
      <c r="K99">
        <v>119.60948856050169</v>
      </c>
      <c r="L99">
        <f t="shared" si="11"/>
        <v>14.690021543811</v>
      </c>
      <c r="M99">
        <v>4.10000327467825</v>
      </c>
      <c r="N99">
        <v>31.556237580208055</v>
      </c>
      <c r="O99">
        <f t="shared" si="12"/>
        <v>22.655753591927958</v>
      </c>
      <c r="P99">
        <v>13.294036916266878</v>
      </c>
      <c r="Q99">
        <v>80.123882366027487</v>
      </c>
      <c r="R99">
        <f t="shared" si="13"/>
        <v>8.5935112968120819</v>
      </c>
      <c r="S99">
        <v>13.989552233583652</v>
      </c>
      <c r="T99">
        <v>70.350335593450126</v>
      </c>
      <c r="U99">
        <f t="shared" si="14"/>
        <v>18.384129171156545</v>
      </c>
    </row>
    <row r="100" spans="1:21" x14ac:dyDescent="0.25">
      <c r="A100">
        <f t="shared" ca="1" si="8"/>
        <v>4.2903253344587777E-2</v>
      </c>
      <c r="B100">
        <v>15.926398532309019</v>
      </c>
      <c r="C100">
        <v>51.936210985576409</v>
      </c>
      <c r="D100">
        <f t="shared" si="9"/>
        <v>45.720499742557081</v>
      </c>
      <c r="G100">
        <v>12.70311496574978</v>
      </c>
      <c r="H100">
        <v>81.844697306753545</v>
      </c>
      <c r="I100">
        <f t="shared" si="15"/>
        <v>5.3572081182839568</v>
      </c>
      <c r="J100">
        <v>7.9260364673100785</v>
      </c>
      <c r="K100">
        <v>92.750978275711361</v>
      </c>
      <c r="L100">
        <f t="shared" si="11"/>
        <v>24.713740598820291</v>
      </c>
      <c r="M100">
        <v>13.339434849813962</v>
      </c>
      <c r="N100">
        <v>60.473119249059032</v>
      </c>
      <c r="O100">
        <f t="shared" si="12"/>
        <v>25.669498213150192</v>
      </c>
      <c r="P100">
        <v>19.299682862591943</v>
      </c>
      <c r="Q100">
        <v>136.00911555548018</v>
      </c>
      <c r="R100">
        <f t="shared" si="13"/>
        <v>21.382374724202691</v>
      </c>
      <c r="S100">
        <v>15.926398532309019</v>
      </c>
      <c r="T100">
        <v>51.936210985576409</v>
      </c>
      <c r="U100">
        <f t="shared" si="14"/>
        <v>43.582573788366695</v>
      </c>
    </row>
    <row r="101" spans="1:21" x14ac:dyDescent="0.25">
      <c r="A101">
        <f t="shared" ca="1" si="8"/>
        <v>0.22866999407203592</v>
      </c>
      <c r="B101">
        <v>7.556331558250502</v>
      </c>
      <c r="C101">
        <v>56.517941579226914</v>
      </c>
      <c r="D101">
        <f t="shared" si="9"/>
        <v>9.5244775926112624</v>
      </c>
      <c r="G101">
        <v>3.5940654377248094</v>
      </c>
      <c r="H101">
        <v>46.650081336154138</v>
      </c>
      <c r="I101">
        <f t="shared" si="15"/>
        <v>14.261180032074305</v>
      </c>
      <c r="J101">
        <v>2.8368522742656443</v>
      </c>
      <c r="K101">
        <v>11.786439208781349</v>
      </c>
      <c r="L101">
        <f t="shared" si="11"/>
        <v>36.494279873474269</v>
      </c>
      <c r="M101">
        <v>8.414629580322444</v>
      </c>
      <c r="N101">
        <v>70.267390716363167</v>
      </c>
      <c r="O101">
        <f t="shared" si="12"/>
        <v>1.1444476067081659</v>
      </c>
      <c r="P101">
        <v>5.0423537526518025</v>
      </c>
      <c r="Q101">
        <v>52.318788871111607</v>
      </c>
      <c r="R101">
        <f t="shared" si="13"/>
        <v>0.7994826122259262</v>
      </c>
      <c r="S101">
        <v>7.556331558250502</v>
      </c>
      <c r="T101">
        <v>56.517941579226914</v>
      </c>
      <c r="U101">
        <f t="shared" si="14"/>
        <v>9.682454384534676</v>
      </c>
    </row>
    <row r="102" spans="1:21" x14ac:dyDescent="0.25">
      <c r="A102">
        <f t="shared" ca="1" si="8"/>
        <v>0.68702595618984819</v>
      </c>
      <c r="B102">
        <v>6.5464742469386223</v>
      </c>
      <c r="C102">
        <v>59.34920685022928</v>
      </c>
      <c r="D102">
        <f t="shared" si="9"/>
        <v>2.8789150681915991</v>
      </c>
      <c r="G102">
        <v>17.156127964886316</v>
      </c>
      <c r="H102">
        <v>119.57620275938908</v>
      </c>
      <c r="I102">
        <f t="shared" si="15"/>
        <v>19.521959735301742</v>
      </c>
      <c r="J102">
        <v>1.1898398353421014</v>
      </c>
      <c r="K102">
        <v>76.492886750879237</v>
      </c>
      <c r="L102">
        <f t="shared" si="11"/>
        <v>34.605968843998916</v>
      </c>
      <c r="M102">
        <v>2.4355677895415417</v>
      </c>
      <c r="N102">
        <v>67.456564683636643</v>
      </c>
      <c r="O102">
        <f t="shared" si="12"/>
        <v>18.996709563123076</v>
      </c>
      <c r="P102">
        <v>8.6716820682028946</v>
      </c>
      <c r="Q102">
        <v>76.86487073368771</v>
      </c>
      <c r="R102">
        <f t="shared" si="13"/>
        <v>8.0890782848667513</v>
      </c>
      <c r="S102">
        <v>6.5464742469386223</v>
      </c>
      <c r="T102">
        <v>59.34920685022928</v>
      </c>
      <c r="U102">
        <f t="shared" si="14"/>
        <v>3.3138949213103288</v>
      </c>
    </row>
    <row r="103" spans="1:21" x14ac:dyDescent="0.25">
      <c r="A103">
        <f t="shared" ca="1" si="8"/>
        <v>0.13659272899170682</v>
      </c>
      <c r="B103">
        <v>0.27096026754762859</v>
      </c>
      <c r="C103">
        <v>15.93335457056966</v>
      </c>
      <c r="D103">
        <f t="shared" si="9"/>
        <v>22.591739734695242</v>
      </c>
      <c r="G103">
        <v>15.832357332249149</v>
      </c>
      <c r="H103">
        <v>69.594587970515278</v>
      </c>
      <c r="I103">
        <f t="shared" si="15"/>
        <v>26.638972949643851</v>
      </c>
      <c r="J103">
        <v>11.76216965529237</v>
      </c>
      <c r="K103">
        <v>64.744439372293087</v>
      </c>
      <c r="L103">
        <f t="shared" si="11"/>
        <v>18.184897663755251</v>
      </c>
      <c r="M103">
        <v>18.110499956542135</v>
      </c>
      <c r="N103">
        <v>99.158733208138145</v>
      </c>
      <c r="O103">
        <f t="shared" si="12"/>
        <v>3.4722467349965171</v>
      </c>
      <c r="P103">
        <v>15.655468997568835</v>
      </c>
      <c r="Q103">
        <v>122.88934989954971</v>
      </c>
      <c r="R103">
        <f t="shared" si="13"/>
        <v>23.984348749362653</v>
      </c>
      <c r="S103">
        <v>0.27096026754762859</v>
      </c>
      <c r="T103">
        <v>15.93335457056966</v>
      </c>
      <c r="U103">
        <f t="shared" si="14"/>
        <v>24.748088105319763</v>
      </c>
    </row>
    <row r="104" spans="1:21" x14ac:dyDescent="0.25">
      <c r="A104">
        <f t="shared" ca="1" si="8"/>
        <v>0.21584816259122064</v>
      </c>
      <c r="B104">
        <v>7.4048578564302598</v>
      </c>
      <c r="C104">
        <v>64.173171548709462</v>
      </c>
      <c r="D104">
        <f t="shared" si="9"/>
        <v>1.2971215233856341</v>
      </c>
      <c r="G104">
        <v>15.910304251232965</v>
      </c>
      <c r="H104">
        <v>84.193547269645052</v>
      </c>
      <c r="I104">
        <f t="shared" si="15"/>
        <v>12.264984949223525</v>
      </c>
      <c r="J104">
        <v>6.2521547686075181</v>
      </c>
      <c r="K104">
        <v>26.951675071680235</v>
      </c>
      <c r="L104">
        <f t="shared" si="11"/>
        <v>34.587453350129216</v>
      </c>
      <c r="M104">
        <v>18.207417832877958</v>
      </c>
      <c r="N104">
        <v>101.8154661015878</v>
      </c>
      <c r="O104">
        <f t="shared" si="12"/>
        <v>1.1504531140487231</v>
      </c>
      <c r="P104">
        <v>9.7947330268798538</v>
      </c>
      <c r="Q104">
        <v>74.050141733287759</v>
      </c>
      <c r="R104">
        <f t="shared" si="13"/>
        <v>0.42932221556116446</v>
      </c>
      <c r="S104">
        <v>7.4048578564302598</v>
      </c>
      <c r="T104">
        <v>64.173171548709462</v>
      </c>
      <c r="U104">
        <f t="shared" si="14"/>
        <v>1.4966474318275829</v>
      </c>
    </row>
    <row r="105" spans="1:21" x14ac:dyDescent="0.25">
      <c r="A105">
        <f t="shared" ca="1" si="8"/>
        <v>0.97865267537242417</v>
      </c>
      <c r="B105">
        <v>7.0719091349133549</v>
      </c>
      <c r="C105">
        <v>50.524418816647</v>
      </c>
      <c r="D105">
        <f t="shared" si="9"/>
        <v>13.688305111980736</v>
      </c>
      <c r="G105">
        <v>7.556331558250502</v>
      </c>
      <c r="H105">
        <v>56.517941579226914</v>
      </c>
      <c r="I105">
        <f t="shared" si="15"/>
        <v>15.829258073517696</v>
      </c>
      <c r="J105">
        <v>4.688358019678911</v>
      </c>
      <c r="K105">
        <v>52.841282831820948</v>
      </c>
      <c r="L105">
        <f t="shared" si="11"/>
        <v>2.627092719486388</v>
      </c>
      <c r="M105">
        <v>12.914193311232456</v>
      </c>
      <c r="N105">
        <v>118.895429019085</v>
      </c>
      <c r="O105">
        <f t="shared" si="12"/>
        <v>34.222407228540497</v>
      </c>
      <c r="P105">
        <v>17.651070723141448</v>
      </c>
      <c r="Q105">
        <v>115.87713078244633</v>
      </c>
      <c r="R105">
        <f t="shared" si="13"/>
        <v>8.3627746386580526</v>
      </c>
      <c r="S105">
        <v>7.0719091349133549</v>
      </c>
      <c r="T105">
        <v>50.524418816647</v>
      </c>
      <c r="U105">
        <f t="shared" si="14"/>
        <v>13.979158591207351</v>
      </c>
    </row>
    <row r="106" spans="1:21" x14ac:dyDescent="0.25">
      <c r="A106">
        <f t="shared" ca="1" si="8"/>
        <v>0.78023970422110844</v>
      </c>
      <c r="B106">
        <v>4.4235120241407566</v>
      </c>
      <c r="C106">
        <v>20.453567869449095</v>
      </c>
      <c r="D106">
        <f t="shared" si="9"/>
        <v>33.755986589171755</v>
      </c>
      <c r="G106">
        <v>2.9259321546761763</v>
      </c>
      <c r="H106">
        <v>19.155857645577303</v>
      </c>
      <c r="I106">
        <f t="shared" si="15"/>
        <v>39.827029716878499</v>
      </c>
      <c r="J106">
        <v>6.8591255865837075</v>
      </c>
      <c r="K106">
        <v>75.049175324775689</v>
      </c>
      <c r="L106">
        <f t="shared" si="11"/>
        <v>11.153749744742516</v>
      </c>
      <c r="M106">
        <v>0.13446403330910961</v>
      </c>
      <c r="N106">
        <v>54.966596054380865</v>
      </c>
      <c r="O106">
        <f t="shared" si="12"/>
        <v>14.459144011635889</v>
      </c>
      <c r="P106">
        <v>19.462865971916141</v>
      </c>
      <c r="Q106">
        <v>96.661260309725392</v>
      </c>
      <c r="R106">
        <f t="shared" si="13"/>
        <v>18.669479370184348</v>
      </c>
      <c r="S106">
        <v>4.4235120241407566</v>
      </c>
      <c r="T106">
        <v>20.453567869449095</v>
      </c>
      <c r="U106">
        <f t="shared" si="14"/>
        <v>34.773293299688866</v>
      </c>
    </row>
    <row r="107" spans="1:21" x14ac:dyDescent="0.25">
      <c r="A107">
        <f t="shared" ca="1" si="8"/>
        <v>0.81179277515281423</v>
      </c>
      <c r="B107">
        <v>18.664752320950882</v>
      </c>
      <c r="C107">
        <v>138.41177246004526</v>
      </c>
      <c r="D107">
        <f t="shared" si="9"/>
        <v>30.412119993605373</v>
      </c>
      <c r="G107">
        <v>13.265355998824999</v>
      </c>
      <c r="H107">
        <v>120.21169656388264</v>
      </c>
      <c r="I107">
        <f t="shared" si="15"/>
        <v>31.387044569157958</v>
      </c>
      <c r="J107">
        <v>9.095843942967015</v>
      </c>
      <c r="K107">
        <v>41.354432067764222</v>
      </c>
      <c r="L107">
        <f t="shared" si="11"/>
        <v>31.224068465469692</v>
      </c>
      <c r="M107">
        <v>6.1876784438331578</v>
      </c>
      <c r="N107">
        <v>39.861685097913757</v>
      </c>
      <c r="O107">
        <f t="shared" si="12"/>
        <v>21.56511957213721</v>
      </c>
      <c r="P107">
        <v>15.793892177524555</v>
      </c>
      <c r="Q107">
        <v>104.45318231521829</v>
      </c>
      <c r="R107">
        <f t="shared" si="13"/>
        <v>4.9510007355344641</v>
      </c>
      <c r="S107">
        <v>18.664752320950882</v>
      </c>
      <c r="T107">
        <v>138.41177246004526</v>
      </c>
      <c r="U107">
        <f t="shared" si="14"/>
        <v>33.301174224625484</v>
      </c>
    </row>
    <row r="108" spans="1:21" x14ac:dyDescent="0.25">
      <c r="A108">
        <f t="shared" ca="1" si="8"/>
        <v>0.71006199744492127</v>
      </c>
      <c r="B108">
        <v>15.252969470226756</v>
      </c>
      <c r="C108">
        <v>91.051241699854188</v>
      </c>
      <c r="D108">
        <f t="shared" si="9"/>
        <v>4.0618833225572857</v>
      </c>
      <c r="G108">
        <v>13.88845547494499</v>
      </c>
      <c r="H108">
        <v>67.642863586649767</v>
      </c>
      <c r="I108">
        <f t="shared" si="15"/>
        <v>22.980185319657728</v>
      </c>
      <c r="J108">
        <v>11.329315966581884</v>
      </c>
      <c r="K108">
        <v>114.15285418518</v>
      </c>
      <c r="L108">
        <f t="shared" si="11"/>
        <v>32.903881157463907</v>
      </c>
      <c r="M108">
        <v>1.3300768949402442</v>
      </c>
      <c r="N108">
        <v>45.853823125324901</v>
      </c>
      <c r="O108">
        <f t="shared" si="12"/>
        <v>1.2144429264056624</v>
      </c>
      <c r="P108">
        <v>19.237632747805627</v>
      </c>
      <c r="Q108">
        <v>140.0563463909686</v>
      </c>
      <c r="R108">
        <f t="shared" si="13"/>
        <v>25.697299989267648</v>
      </c>
      <c r="S108">
        <v>15.252969470226756</v>
      </c>
      <c r="T108">
        <v>91.051241699854188</v>
      </c>
      <c r="U108">
        <f t="shared" si="14"/>
        <v>2.1086784270799868</v>
      </c>
    </row>
    <row r="109" spans="1:21" x14ac:dyDescent="0.25">
      <c r="A109">
        <f t="shared" ca="1" si="8"/>
        <v>0.3548083828872185</v>
      </c>
      <c r="B109">
        <v>8.3015218423060215</v>
      </c>
      <c r="C109">
        <v>71.270339440468746</v>
      </c>
      <c r="D109">
        <f t="shared" si="9"/>
        <v>2.4132877241042863</v>
      </c>
      <c r="G109">
        <v>13.294036916266878</v>
      </c>
      <c r="H109">
        <v>80.123882366027487</v>
      </c>
      <c r="I109">
        <f t="shared" si="15"/>
        <v>8.7835488241958402</v>
      </c>
      <c r="J109">
        <v>5.4631101882412452</v>
      </c>
      <c r="K109">
        <v>57.239996798766619</v>
      </c>
      <c r="L109">
        <f t="shared" si="11"/>
        <v>1.2360131874184503</v>
      </c>
      <c r="M109">
        <v>5.0423537526518025</v>
      </c>
      <c r="N109">
        <v>52.318788871111607</v>
      </c>
      <c r="O109">
        <f t="shared" si="12"/>
        <v>5.1498789376500085</v>
      </c>
      <c r="P109">
        <v>12.993010377909755</v>
      </c>
      <c r="Q109">
        <v>56.977014823201927</v>
      </c>
      <c r="R109">
        <f t="shared" si="13"/>
        <v>30.441700702612209</v>
      </c>
      <c r="S109">
        <v>8.3015218423060215</v>
      </c>
      <c r="T109">
        <v>71.270339440468746</v>
      </c>
      <c r="U109">
        <f t="shared" si="14"/>
        <v>2.4597160372825364</v>
      </c>
    </row>
    <row r="110" spans="1:21" x14ac:dyDescent="0.25">
      <c r="A110">
        <f t="shared" ca="1" si="8"/>
        <v>0.89237716854344939</v>
      </c>
      <c r="B110">
        <v>11.68131155123614</v>
      </c>
      <c r="C110">
        <v>106.06151549361419</v>
      </c>
      <c r="D110">
        <f t="shared" si="9"/>
        <v>24.438776526688407</v>
      </c>
      <c r="G110">
        <v>2.0216590937685774</v>
      </c>
      <c r="H110">
        <v>72.225578661905374</v>
      </c>
      <c r="I110">
        <f t="shared" si="15"/>
        <v>15.852614662072625</v>
      </c>
      <c r="J110">
        <v>14.471961363276577</v>
      </c>
      <c r="K110">
        <v>122.21155033483777</v>
      </c>
      <c r="L110">
        <f t="shared" si="11"/>
        <v>28.762639191106608</v>
      </c>
      <c r="M110">
        <v>15.859129280774502</v>
      </c>
      <c r="N110">
        <v>57.204689513646535</v>
      </c>
      <c r="O110">
        <f t="shared" si="12"/>
        <v>37.645760306636937</v>
      </c>
      <c r="P110">
        <v>16.48058596183143</v>
      </c>
      <c r="Q110">
        <v>54.752363819879761</v>
      </c>
      <c r="R110">
        <f t="shared" si="13"/>
        <v>47.712328006832905</v>
      </c>
      <c r="S110">
        <v>11.68131155123614</v>
      </c>
      <c r="T110">
        <v>106.06151549361419</v>
      </c>
      <c r="U110">
        <f t="shared" si="14"/>
        <v>25.412278481937797</v>
      </c>
    </row>
    <row r="111" spans="1:21" x14ac:dyDescent="0.25">
      <c r="A111">
        <f t="shared" ca="1" si="8"/>
        <v>0.27387723123010344</v>
      </c>
      <c r="B111">
        <v>16.042377469949066</v>
      </c>
      <c r="C111">
        <v>110.87252921334445</v>
      </c>
      <c r="D111">
        <f t="shared" si="9"/>
        <v>12.777758436192741</v>
      </c>
      <c r="G111">
        <v>14.02230098326392</v>
      </c>
      <c r="H111">
        <v>88.329162148512054</v>
      </c>
      <c r="I111">
        <f t="shared" si="15"/>
        <v>2.6801932112831963</v>
      </c>
      <c r="J111">
        <v>19.176529812957973</v>
      </c>
      <c r="K111">
        <v>73.234638739899225</v>
      </c>
      <c r="L111">
        <f t="shared" si="11"/>
        <v>38.477689590204996</v>
      </c>
      <c r="M111">
        <v>0.45779861614800188</v>
      </c>
      <c r="N111">
        <v>9.2832676302594468</v>
      </c>
      <c r="O111">
        <f t="shared" si="12"/>
        <v>32.341599011785028</v>
      </c>
      <c r="P111">
        <v>15.910304251232965</v>
      </c>
      <c r="Q111">
        <v>84.193547269645052</v>
      </c>
      <c r="R111">
        <f t="shared" si="13"/>
        <v>15.810855196728667</v>
      </c>
      <c r="S111">
        <v>16.042377469949066</v>
      </c>
      <c r="T111">
        <v>110.87252921334445</v>
      </c>
      <c r="U111">
        <f t="shared" si="14"/>
        <v>14.947497321180983</v>
      </c>
    </row>
    <row r="112" spans="1:21" x14ac:dyDescent="0.25">
      <c r="A112">
        <f t="shared" ca="1" si="8"/>
        <v>0.90915267921318821</v>
      </c>
      <c r="B112">
        <v>9.6149691708315643</v>
      </c>
      <c r="C112">
        <v>107.07252209155351</v>
      </c>
      <c r="D112">
        <f t="shared" si="9"/>
        <v>33.254493728701178</v>
      </c>
      <c r="G112">
        <v>1.2731127662533681</v>
      </c>
      <c r="H112">
        <v>37.479028885308146</v>
      </c>
      <c r="I112">
        <f t="shared" si="15"/>
        <v>16.733472050163488</v>
      </c>
      <c r="J112">
        <v>2.4355677895415417</v>
      </c>
      <c r="K112">
        <v>67.456564683636643</v>
      </c>
      <c r="L112">
        <f t="shared" si="11"/>
        <v>20.733656064406887</v>
      </c>
      <c r="M112">
        <v>10.353460343536931</v>
      </c>
      <c r="N112">
        <v>41.198333993350857</v>
      </c>
      <c r="O112">
        <f t="shared" si="12"/>
        <v>34.625030028181492</v>
      </c>
      <c r="P112">
        <v>4.8884882509114824E-3</v>
      </c>
      <c r="Q112">
        <v>54.533801088502038</v>
      </c>
      <c r="R112">
        <f t="shared" si="13"/>
        <v>23.147985622518469</v>
      </c>
      <c r="S112">
        <v>9.6149691708315643</v>
      </c>
      <c r="T112">
        <v>107.07252209155351</v>
      </c>
      <c r="U112">
        <f t="shared" si="14"/>
        <v>33.661199604506322</v>
      </c>
    </row>
    <row r="113" spans="1:21" x14ac:dyDescent="0.25">
      <c r="A113">
        <f t="shared" ca="1" si="8"/>
        <v>0.33074454203683601</v>
      </c>
      <c r="B113">
        <v>12.923258470656876</v>
      </c>
      <c r="C113">
        <v>110.20350787311567</v>
      </c>
      <c r="D113">
        <f t="shared" si="9"/>
        <v>23.889853991207815</v>
      </c>
      <c r="G113">
        <v>10.711840057003347</v>
      </c>
      <c r="H113">
        <v>92.25070385229516</v>
      </c>
      <c r="I113">
        <f t="shared" si="15"/>
        <v>10.796039089858201</v>
      </c>
      <c r="J113">
        <v>6.8953177888119281</v>
      </c>
      <c r="K113">
        <v>32.56422843622164</v>
      </c>
      <c r="L113">
        <f t="shared" si="11"/>
        <v>31.471697445859924</v>
      </c>
      <c r="M113">
        <v>12.993010377909755</v>
      </c>
      <c r="N113">
        <v>56.977014823201927</v>
      </c>
      <c r="O113">
        <f t="shared" si="12"/>
        <v>27.968391505383337</v>
      </c>
      <c r="P113">
        <v>13.683300999403954</v>
      </c>
      <c r="Q113">
        <v>60.174715548142437</v>
      </c>
      <c r="R113">
        <f t="shared" si="13"/>
        <v>30.222027573579851</v>
      </c>
      <c r="S113">
        <v>12.923258470656876</v>
      </c>
      <c r="T113">
        <v>110.20350787311567</v>
      </c>
      <c r="U113">
        <f t="shared" si="14"/>
        <v>25.204021003458898</v>
      </c>
    </row>
    <row r="114" spans="1:21" x14ac:dyDescent="0.25">
      <c r="A114">
        <f t="shared" ca="1" si="8"/>
        <v>0.15677431152902055</v>
      </c>
      <c r="B114">
        <v>19.430937359643107</v>
      </c>
      <c r="C114">
        <v>133.38355980611706</v>
      </c>
      <c r="D114">
        <f t="shared" si="9"/>
        <v>22.489976230838948</v>
      </c>
      <c r="G114">
        <v>5.7529313689990662</v>
      </c>
      <c r="H114">
        <v>76.773860415809111</v>
      </c>
      <c r="I114">
        <f t="shared" si="15"/>
        <v>9.6316552382533516</v>
      </c>
      <c r="J114">
        <v>14.452840133710207</v>
      </c>
      <c r="K114">
        <v>65.479734895539707</v>
      </c>
      <c r="L114">
        <f t="shared" si="11"/>
        <v>27.894946486966354</v>
      </c>
      <c r="M114">
        <v>1.8755151678468973E-2</v>
      </c>
      <c r="N114">
        <v>6.644018595133363</v>
      </c>
      <c r="O114">
        <f t="shared" si="12"/>
        <v>33.463554187968306</v>
      </c>
      <c r="P114">
        <v>16.902012235233485</v>
      </c>
      <c r="Q114">
        <v>130.55040593466475</v>
      </c>
      <c r="R114">
        <f t="shared" si="13"/>
        <v>26.267611655516262</v>
      </c>
      <c r="S114">
        <v>19.430937359643107</v>
      </c>
      <c r="T114">
        <v>133.38355980611706</v>
      </c>
      <c r="U114">
        <f t="shared" si="14"/>
        <v>25.589194411540319</v>
      </c>
    </row>
    <row r="115" spans="1:21" x14ac:dyDescent="0.25">
      <c r="A115">
        <f t="shared" ca="1" si="8"/>
        <v>0.45723314621104438</v>
      </c>
      <c r="B115">
        <v>16.639917629037843</v>
      </c>
      <c r="C115">
        <v>115.29304570255233</v>
      </c>
      <c r="D115">
        <f t="shared" si="9"/>
        <v>14.9413265802349</v>
      </c>
      <c r="G115">
        <v>16.719558935488838</v>
      </c>
      <c r="H115">
        <v>94.564806765405137</v>
      </c>
      <c r="I115">
        <f t="shared" si="15"/>
        <v>4.2294056788941106</v>
      </c>
      <c r="J115">
        <v>19.305779199275136</v>
      </c>
      <c r="K115">
        <v>136.0306666207602</v>
      </c>
      <c r="L115">
        <f t="shared" si="11"/>
        <v>23.816584412773125</v>
      </c>
      <c r="M115">
        <v>7.6622520373859686</v>
      </c>
      <c r="N115">
        <v>100.34207450337354</v>
      </c>
      <c r="O115">
        <f t="shared" si="12"/>
        <v>33.819279028038267</v>
      </c>
      <c r="P115">
        <v>12.868115096955993</v>
      </c>
      <c r="Q115">
        <v>79.985381164409276</v>
      </c>
      <c r="R115">
        <f t="shared" si="13"/>
        <v>6.8945155194598442</v>
      </c>
      <c r="S115">
        <v>16.639917629037843</v>
      </c>
      <c r="T115">
        <v>115.29304570255233</v>
      </c>
      <c r="U115">
        <f t="shared" si="14"/>
        <v>17.274970257910837</v>
      </c>
    </row>
    <row r="116" spans="1:21" x14ac:dyDescent="0.25">
      <c r="A116">
        <f t="shared" ca="1" si="8"/>
        <v>0.53826100798248411</v>
      </c>
      <c r="B116">
        <v>1.2731127662533681</v>
      </c>
      <c r="C116">
        <v>37.479028885308146</v>
      </c>
      <c r="D116">
        <f t="shared" si="9"/>
        <v>4.8312610911678364</v>
      </c>
      <c r="G116">
        <v>19.462865971916141</v>
      </c>
      <c r="H116">
        <v>96.661260309725392</v>
      </c>
      <c r="I116">
        <f t="shared" si="15"/>
        <v>10.050716618272716</v>
      </c>
      <c r="J116">
        <v>3.4106567458129189</v>
      </c>
      <c r="K116">
        <v>73.94318184665488</v>
      </c>
      <c r="L116">
        <f t="shared" si="11"/>
        <v>23.43491935433709</v>
      </c>
      <c r="M116">
        <v>3.3957675617944805</v>
      </c>
      <c r="N116">
        <v>79.563918416876533</v>
      </c>
      <c r="O116">
        <f t="shared" si="12"/>
        <v>27.78570113930877</v>
      </c>
      <c r="P116">
        <v>10.38502382750541</v>
      </c>
      <c r="Q116">
        <v>90.359163106433925</v>
      </c>
      <c r="R116">
        <f t="shared" si="13"/>
        <v>14.19173171374301</v>
      </c>
      <c r="S116">
        <v>1.2731127662533681</v>
      </c>
      <c r="T116">
        <v>37.479028885308146</v>
      </c>
      <c r="U116">
        <f t="shared" si="14"/>
        <v>6.7127198245965793</v>
      </c>
    </row>
    <row r="117" spans="1:21" x14ac:dyDescent="0.25">
      <c r="A117">
        <f t="shared" ca="1" si="8"/>
        <v>0.91181377906346739</v>
      </c>
      <c r="B117">
        <v>16.48058596183143</v>
      </c>
      <c r="C117">
        <v>54.752363819879761</v>
      </c>
      <c r="D117">
        <f t="shared" si="9"/>
        <v>44.997549152400175</v>
      </c>
      <c r="G117">
        <v>5.2466524056544861</v>
      </c>
      <c r="H117">
        <v>74.688133352487711</v>
      </c>
      <c r="I117">
        <f t="shared" si="15"/>
        <v>9.0071563719893675</v>
      </c>
      <c r="J117">
        <v>14.932952143172153</v>
      </c>
      <c r="K117">
        <v>87.675355705107876</v>
      </c>
      <c r="L117">
        <f t="shared" si="11"/>
        <v>7.5631493243014845</v>
      </c>
      <c r="M117">
        <v>16.48058596183143</v>
      </c>
      <c r="N117">
        <v>54.752363819879761</v>
      </c>
      <c r="O117">
        <f t="shared" si="12"/>
        <v>42.245783169534647</v>
      </c>
      <c r="P117">
        <v>17.535806373779931</v>
      </c>
      <c r="Q117">
        <v>110.97356450154521</v>
      </c>
      <c r="R117">
        <f t="shared" si="13"/>
        <v>3.9564777723116009</v>
      </c>
      <c r="S117">
        <v>16.48058596183143</v>
      </c>
      <c r="T117">
        <v>54.752363819879761</v>
      </c>
      <c r="U117">
        <f t="shared" si="14"/>
        <v>42.707610024928663</v>
      </c>
    </row>
    <row r="118" spans="1:21" x14ac:dyDescent="0.25">
      <c r="A118">
        <f t="shared" ca="1" si="8"/>
        <v>0.23936663531166558</v>
      </c>
      <c r="B118">
        <v>11.811646813537974</v>
      </c>
      <c r="C118">
        <v>66.01571086868644</v>
      </c>
      <c r="D118">
        <f t="shared" si="9"/>
        <v>16.099312926454822</v>
      </c>
      <c r="G118">
        <v>9.7947330268798538</v>
      </c>
      <c r="H118">
        <v>74.050141733287759</v>
      </c>
      <c r="I118">
        <f t="shared" si="15"/>
        <v>4.757558116202695</v>
      </c>
      <c r="J118">
        <v>17.022324583017646</v>
      </c>
      <c r="K118">
        <v>120.40973264072613</v>
      </c>
      <c r="L118">
        <f t="shared" si="11"/>
        <v>17.06015835284046</v>
      </c>
      <c r="M118">
        <v>8.6670101153048673</v>
      </c>
      <c r="N118">
        <v>58.75479362039308</v>
      </c>
      <c r="O118">
        <f t="shared" si="12"/>
        <v>11.240353420843515</v>
      </c>
      <c r="P118">
        <v>9.9922672289930059</v>
      </c>
      <c r="Q118">
        <v>49.01789412477045</v>
      </c>
      <c r="R118">
        <f t="shared" si="13"/>
        <v>25.455120521661961</v>
      </c>
      <c r="S118">
        <v>11.811646813537974</v>
      </c>
      <c r="T118">
        <v>66.01571086868644</v>
      </c>
      <c r="U118">
        <f t="shared" si="14"/>
        <v>15.090060111915811</v>
      </c>
    </row>
    <row r="119" spans="1:21" x14ac:dyDescent="0.25">
      <c r="A119">
        <f t="shared" ca="1" si="8"/>
        <v>0.22945923797757395</v>
      </c>
      <c r="B119">
        <v>19.237632747805627</v>
      </c>
      <c r="C119">
        <v>140.0563463909686</v>
      </c>
      <c r="D119">
        <f t="shared" si="9"/>
        <v>29.892887004271898</v>
      </c>
      <c r="G119">
        <v>7.9985612430784103</v>
      </c>
      <c r="H119">
        <v>87.119571645845227</v>
      </c>
      <c r="I119">
        <f t="shared" si="15"/>
        <v>13.496003564166816</v>
      </c>
      <c r="J119">
        <v>2.0216590937685774</v>
      </c>
      <c r="K119">
        <v>72.225578661905374</v>
      </c>
      <c r="L119">
        <f t="shared" si="11"/>
        <v>27.109488450957286</v>
      </c>
      <c r="M119">
        <v>10.649428038285755</v>
      </c>
      <c r="N119">
        <v>83.312465389326761</v>
      </c>
      <c r="O119">
        <f t="shared" si="12"/>
        <v>6.4662642183326113</v>
      </c>
      <c r="P119">
        <v>12.13570053732729</v>
      </c>
      <c r="Q119">
        <v>96.650747211400656</v>
      </c>
      <c r="R119">
        <f t="shared" si="13"/>
        <v>12.930607740367321</v>
      </c>
      <c r="S119">
        <v>19.237632747805627</v>
      </c>
      <c r="T119">
        <v>140.0563463909686</v>
      </c>
      <c r="U119">
        <f t="shared" si="14"/>
        <v>32.939081882945985</v>
      </c>
    </row>
    <row r="120" spans="1:21" x14ac:dyDescent="0.25">
      <c r="A120">
        <f t="shared" ca="1" si="8"/>
        <v>0.728935955383887</v>
      </c>
      <c r="B120">
        <v>18.596692103011357</v>
      </c>
      <c r="C120">
        <v>137.92643210792031</v>
      </c>
      <c r="D120">
        <f t="shared" si="9"/>
        <v>30.183847545476155</v>
      </c>
      <c r="G120">
        <v>11.826247416792377</v>
      </c>
      <c r="H120">
        <v>111.88324513002613</v>
      </c>
      <c r="I120">
        <f t="shared" si="15"/>
        <v>27.212164962187998</v>
      </c>
      <c r="J120">
        <v>11.395941914368017</v>
      </c>
      <c r="K120">
        <v>96.794949664840459</v>
      </c>
      <c r="L120">
        <f t="shared" si="11"/>
        <v>15.287330707562425</v>
      </c>
      <c r="M120">
        <v>3.7669530114433525</v>
      </c>
      <c r="N120">
        <v>92.036189501373116</v>
      </c>
      <c r="O120">
        <f t="shared" si="12"/>
        <v>38.975189426977636</v>
      </c>
      <c r="P120">
        <v>3.1948428839966003</v>
      </c>
      <c r="Q120">
        <v>40.092562427132677</v>
      </c>
      <c r="R120">
        <f t="shared" si="13"/>
        <v>5.0552424450752262</v>
      </c>
      <c r="S120">
        <v>18.596692103011357</v>
      </c>
      <c r="T120">
        <v>137.92643210792031</v>
      </c>
      <c r="U120">
        <f t="shared" si="14"/>
        <v>33.054232912584808</v>
      </c>
    </row>
    <row r="121" spans="1:21" x14ac:dyDescent="0.25">
      <c r="A121">
        <f t="shared" ca="1" si="8"/>
        <v>0.85394960507564954</v>
      </c>
      <c r="B121">
        <v>15.793892177524555</v>
      </c>
      <c r="C121">
        <v>104.45318231521829</v>
      </c>
      <c r="D121">
        <f t="shared" si="9"/>
        <v>7.2969567739060324</v>
      </c>
      <c r="G121">
        <v>14.932952143172153</v>
      </c>
      <c r="H121">
        <v>87.675355705107876</v>
      </c>
      <c r="I121">
        <f t="shared" si="15"/>
        <v>5.9623315603827791</v>
      </c>
      <c r="J121">
        <v>11.738436721629244</v>
      </c>
      <c r="K121">
        <v>78.233609098748744</v>
      </c>
      <c r="L121">
        <f t="shared" si="11"/>
        <v>4.6035952638817932</v>
      </c>
      <c r="M121">
        <v>19.676261656143836</v>
      </c>
      <c r="N121">
        <v>108.0428891941044</v>
      </c>
      <c r="O121">
        <f t="shared" si="12"/>
        <v>7.8073264879208182E-4</v>
      </c>
      <c r="P121">
        <v>18.596692103011357</v>
      </c>
      <c r="Q121">
        <v>137.92643210792031</v>
      </c>
      <c r="R121">
        <f t="shared" si="13"/>
        <v>26.332509362984169</v>
      </c>
      <c r="S121">
        <v>15.793892177524555</v>
      </c>
      <c r="T121">
        <v>104.45318231521829</v>
      </c>
      <c r="U121">
        <f t="shared" si="14"/>
        <v>9.3985363398572233</v>
      </c>
    </row>
    <row r="122" spans="1:21" x14ac:dyDescent="0.25">
      <c r="A122">
        <f t="shared" ca="1" si="8"/>
        <v>0.66308528454539384</v>
      </c>
      <c r="B122">
        <v>19.19630224727743</v>
      </c>
      <c r="C122">
        <v>81.375231247143418</v>
      </c>
      <c r="D122">
        <f t="shared" si="9"/>
        <v>28.632120130153154</v>
      </c>
      <c r="G122">
        <v>7.9116327609192982</v>
      </c>
      <c r="H122">
        <v>36.028465286882756</v>
      </c>
      <c r="I122">
        <f t="shared" si="15"/>
        <v>37.34420880461451</v>
      </c>
      <c r="J122">
        <v>16.381755362806128</v>
      </c>
      <c r="K122">
        <v>81.691924798880876</v>
      </c>
      <c r="L122">
        <f t="shared" si="11"/>
        <v>19.170921316038189</v>
      </c>
      <c r="M122">
        <v>19.305779199275136</v>
      </c>
      <c r="N122">
        <v>136.0306666207602</v>
      </c>
      <c r="O122">
        <f t="shared" si="12"/>
        <v>29.268911477698964</v>
      </c>
      <c r="P122">
        <v>18.624380852156257</v>
      </c>
      <c r="Q122">
        <v>120.08402027097991</v>
      </c>
      <c r="R122">
        <f t="shared" si="13"/>
        <v>8.3706436953206946</v>
      </c>
      <c r="S122">
        <v>19.19630224727743</v>
      </c>
      <c r="T122">
        <v>81.375231247143418</v>
      </c>
      <c r="U122">
        <f t="shared" si="14"/>
        <v>25.597262175061047</v>
      </c>
    </row>
    <row r="123" spans="1:21" x14ac:dyDescent="0.25">
      <c r="A123">
        <f t="shared" ca="1" si="8"/>
        <v>0.47305699030464898</v>
      </c>
      <c r="B123">
        <v>17.542906670394924</v>
      </c>
      <c r="C123">
        <v>87.081545224848938</v>
      </c>
      <c r="D123">
        <f t="shared" si="9"/>
        <v>16.680822690850874</v>
      </c>
      <c r="G123">
        <v>3.3957675617944805</v>
      </c>
      <c r="H123">
        <v>79.563918416876533</v>
      </c>
      <c r="I123">
        <f t="shared" si="15"/>
        <v>19.224986670664748</v>
      </c>
      <c r="J123">
        <v>9.0707841759463381</v>
      </c>
      <c r="K123">
        <v>76.039309458804283</v>
      </c>
      <c r="L123">
        <f t="shared" si="11"/>
        <v>3.5580924457459417</v>
      </c>
      <c r="M123">
        <v>9.9356124332540041</v>
      </c>
      <c r="N123">
        <v>110.88189148094334</v>
      </c>
      <c r="O123">
        <f t="shared" si="12"/>
        <v>36.502571431254154</v>
      </c>
      <c r="P123">
        <v>15.967915440292078</v>
      </c>
      <c r="Q123">
        <v>125.36785920828035</v>
      </c>
      <c r="R123">
        <f t="shared" si="13"/>
        <v>25.114912570062387</v>
      </c>
      <c r="S123">
        <v>17.542906670394924</v>
      </c>
      <c r="T123">
        <v>87.081545224848938</v>
      </c>
      <c r="U123">
        <f t="shared" si="14"/>
        <v>14.099489833842469</v>
      </c>
    </row>
    <row r="124" spans="1:21" x14ac:dyDescent="0.25">
      <c r="A124">
        <f t="shared" ca="1" si="8"/>
        <v>3.4946535434939863E-3</v>
      </c>
      <c r="B124">
        <v>6.7797703699318168</v>
      </c>
      <c r="C124">
        <v>97.482818153127752</v>
      </c>
      <c r="D124">
        <f t="shared" si="9"/>
        <v>34.373521487345933</v>
      </c>
      <c r="G124">
        <v>17.953733749006492</v>
      </c>
      <c r="H124">
        <v>102.62006889505501</v>
      </c>
      <c r="I124">
        <f t="shared" si="15"/>
        <v>0.26376683578068594</v>
      </c>
      <c r="J124">
        <v>7.3710009096814773</v>
      </c>
      <c r="K124">
        <v>104.00289215802648</v>
      </c>
      <c r="L124">
        <f t="shared" si="11"/>
        <v>38.120335840470041</v>
      </c>
      <c r="M124">
        <v>12.868115096955993</v>
      </c>
      <c r="N124">
        <v>79.985381164409276</v>
      </c>
      <c r="O124">
        <f t="shared" si="12"/>
        <v>4.5283985528311561</v>
      </c>
      <c r="P124">
        <v>13.642173024692504</v>
      </c>
      <c r="Q124">
        <v>102.16263230976273</v>
      </c>
      <c r="R124">
        <f t="shared" si="13"/>
        <v>11.94332205448935</v>
      </c>
      <c r="S124">
        <v>6.7797703699318168</v>
      </c>
      <c r="T124">
        <v>97.482818153127752</v>
      </c>
      <c r="U124">
        <f t="shared" si="14"/>
        <v>34.002534576111401</v>
      </c>
    </row>
    <row r="125" spans="1:21" x14ac:dyDescent="0.25">
      <c r="A125">
        <f t="shared" ca="1" si="8"/>
        <v>0.28415204952294426</v>
      </c>
      <c r="B125">
        <v>15.859129280774502</v>
      </c>
      <c r="C125">
        <v>57.204689513646535</v>
      </c>
      <c r="D125">
        <f t="shared" si="9"/>
        <v>40.197940842444865</v>
      </c>
      <c r="G125">
        <v>16.619498461697415</v>
      </c>
      <c r="H125">
        <v>115.90045998624069</v>
      </c>
      <c r="I125">
        <f t="shared" si="15"/>
        <v>17.395043238189722</v>
      </c>
      <c r="J125">
        <v>17.233438857731386</v>
      </c>
      <c r="K125">
        <v>71.363749603253297</v>
      </c>
      <c r="L125">
        <f t="shared" si="11"/>
        <v>32.805382974480786</v>
      </c>
      <c r="M125">
        <v>16.648184016452767</v>
      </c>
      <c r="N125">
        <v>99.587764344704894</v>
      </c>
      <c r="O125">
        <f t="shared" si="12"/>
        <v>2.0104138831354774</v>
      </c>
      <c r="P125">
        <v>18.212224647874045</v>
      </c>
      <c r="Q125">
        <v>125.85118201386788</v>
      </c>
      <c r="R125">
        <f t="shared" si="13"/>
        <v>15.915915283479848</v>
      </c>
      <c r="S125">
        <v>15.859129280774502</v>
      </c>
      <c r="T125">
        <v>57.204689513646535</v>
      </c>
      <c r="U125">
        <f t="shared" si="14"/>
        <v>38.07846679070709</v>
      </c>
    </row>
    <row r="126" spans="1:21" x14ac:dyDescent="0.25">
      <c r="A126">
        <f t="shared" ca="1" si="8"/>
        <v>0.29525443763560377</v>
      </c>
      <c r="B126">
        <v>19.305779199275136</v>
      </c>
      <c r="C126">
        <v>136.0306666207602</v>
      </c>
      <c r="D126">
        <f t="shared" si="9"/>
        <v>25.60981362037306</v>
      </c>
      <c r="G126">
        <v>6.6015225356227969</v>
      </c>
      <c r="H126">
        <v>96.443698494761023</v>
      </c>
      <c r="I126">
        <f t="shared" si="15"/>
        <v>26.852279681598418</v>
      </c>
      <c r="J126">
        <v>14.708965088298143</v>
      </c>
      <c r="K126">
        <v>103.61462888955421</v>
      </c>
      <c r="L126">
        <f t="shared" si="11"/>
        <v>9.2456550554637644</v>
      </c>
      <c r="M126">
        <v>11.157645198965788</v>
      </c>
      <c r="N126">
        <v>69.514344976826379</v>
      </c>
      <c r="O126">
        <f t="shared" si="12"/>
        <v>9.0882079891793452</v>
      </c>
      <c r="P126">
        <v>0.45779861614800188</v>
      </c>
      <c r="Q126">
        <v>9.2832676302594468</v>
      </c>
      <c r="R126">
        <f t="shared" si="13"/>
        <v>24.056476829318544</v>
      </c>
      <c r="S126">
        <v>19.305779199275136</v>
      </c>
      <c r="T126">
        <v>136.0306666207602</v>
      </c>
      <c r="U126">
        <f t="shared" si="14"/>
        <v>28.674701016747605</v>
      </c>
    </row>
    <row r="127" spans="1:21" x14ac:dyDescent="0.25">
      <c r="A127">
        <f t="shared" ca="1" si="8"/>
        <v>0.40932584730736132</v>
      </c>
      <c r="B127">
        <v>18.947455572771808</v>
      </c>
      <c r="C127">
        <v>73.976413897194732</v>
      </c>
      <c r="D127">
        <f t="shared" si="9"/>
        <v>35.091027280456132</v>
      </c>
      <c r="I127">
        <f>SUM(I2:I126)</f>
        <v>2348.0547495245569</v>
      </c>
      <c r="L127">
        <f>SUM(L2:L126)</f>
        <v>2532.2494119030789</v>
      </c>
      <c r="O127">
        <f>SUM(O2:O126)</f>
        <v>2492.5410283080032</v>
      </c>
      <c r="R127">
        <f>SUM(R2:R126)</f>
        <v>2394.3270390835396</v>
      </c>
      <c r="U127">
        <f>SUM(U2:U126)</f>
        <v>2388.7447728172842</v>
      </c>
    </row>
    <row r="128" spans="1:21" x14ac:dyDescent="0.25">
      <c r="A128">
        <f t="shared" ca="1" si="8"/>
        <v>3.1850618543061815E-2</v>
      </c>
      <c r="B128">
        <v>0.38479550776713944</v>
      </c>
      <c r="C128">
        <v>73.553760240076329</v>
      </c>
      <c r="D128">
        <f t="shared" si="9"/>
        <v>34.598702771453901</v>
      </c>
    </row>
    <row r="129" spans="1:4" x14ac:dyDescent="0.25">
      <c r="A129">
        <f t="shared" ca="1" si="8"/>
        <v>1.4007473881997856E-2</v>
      </c>
      <c r="B129">
        <v>8.3027335250785157</v>
      </c>
      <c r="C129">
        <v>39.607522947626805</v>
      </c>
      <c r="D129">
        <f t="shared" si="9"/>
        <v>29.254105373986107</v>
      </c>
    </row>
    <row r="130" spans="1:4" x14ac:dyDescent="0.25">
      <c r="A130">
        <f t="shared" ref="A130:A193" ca="1" si="16">RAND()</f>
        <v>0.37019055810948054</v>
      </c>
      <c r="B130">
        <v>4.7418155716704664</v>
      </c>
      <c r="C130">
        <v>22.132147008169031</v>
      </c>
      <c r="D130">
        <f t="shared" ref="D130:D193" si="17">ABS(C130-E$1-F$1*B130)</f>
        <v>33.27966081188795</v>
      </c>
    </row>
    <row r="131" spans="1:4" x14ac:dyDescent="0.25">
      <c r="A131">
        <f t="shared" ca="1" si="16"/>
        <v>0.83029212939067487</v>
      </c>
      <c r="B131">
        <v>7.3710009096814773</v>
      </c>
      <c r="C131">
        <v>104.00289215802648</v>
      </c>
      <c r="D131">
        <f t="shared" si="17"/>
        <v>38.660478992871127</v>
      </c>
    </row>
    <row r="132" spans="1:4" x14ac:dyDescent="0.25">
      <c r="A132">
        <f t="shared" ca="1" si="16"/>
        <v>0.81466709610263821</v>
      </c>
      <c r="B132">
        <v>16.619498461697415</v>
      </c>
      <c r="C132">
        <v>115.90045998624069</v>
      </c>
      <c r="D132">
        <f t="shared" si="17"/>
        <v>15.625865397291726</v>
      </c>
    </row>
    <row r="133" spans="1:4" x14ac:dyDescent="0.25">
      <c r="A133">
        <f t="shared" ca="1" si="16"/>
        <v>0.36137171431332815</v>
      </c>
      <c r="B133">
        <v>1.8755151678468973E-2</v>
      </c>
      <c r="C133">
        <v>6.644018595133363</v>
      </c>
      <c r="D133">
        <f t="shared" si="17"/>
        <v>30.928480457335048</v>
      </c>
    </row>
    <row r="134" spans="1:4" x14ac:dyDescent="0.25">
      <c r="A134">
        <f t="shared" ca="1" si="16"/>
        <v>0.71673644046378515</v>
      </c>
      <c r="B134">
        <v>10.961562455819248</v>
      </c>
      <c r="C134">
        <v>87.955196689369728</v>
      </c>
      <c r="D134">
        <f t="shared" si="17"/>
        <v>9.0509972300025296</v>
      </c>
    </row>
    <row r="135" spans="1:4" x14ac:dyDescent="0.25">
      <c r="A135">
        <f t="shared" ca="1" si="16"/>
        <v>0.63278290986792241</v>
      </c>
      <c r="B135">
        <v>13.58507717313781</v>
      </c>
      <c r="C135">
        <v>65.207572927323127</v>
      </c>
      <c r="D135">
        <f t="shared" si="17"/>
        <v>23.605813571120308</v>
      </c>
    </row>
    <row r="136" spans="1:4" x14ac:dyDescent="0.25">
      <c r="A136">
        <f t="shared" ca="1" si="16"/>
        <v>0.66439096013956511</v>
      </c>
      <c r="B136">
        <v>12.256353263528688</v>
      </c>
      <c r="C136">
        <v>99.72607791409439</v>
      </c>
      <c r="D136">
        <f t="shared" si="17"/>
        <v>15.931368710157116</v>
      </c>
    </row>
    <row r="137" spans="1:4" x14ac:dyDescent="0.25">
      <c r="A137">
        <f t="shared" ca="1" si="16"/>
        <v>1.0287842881559373E-2</v>
      </c>
      <c r="B137">
        <v>19.538172506844855</v>
      </c>
      <c r="C137">
        <v>118.84320426799178</v>
      </c>
      <c r="D137">
        <f t="shared" si="17"/>
        <v>7.5445865132709571</v>
      </c>
    </row>
    <row r="138" spans="1:4" x14ac:dyDescent="0.25">
      <c r="A138">
        <f t="shared" ca="1" si="16"/>
        <v>0.15516425733518302</v>
      </c>
      <c r="B138">
        <v>2.4355677895415417</v>
      </c>
      <c r="C138">
        <v>67.456564683636643</v>
      </c>
      <c r="D138">
        <f t="shared" si="17"/>
        <v>20.755605893970412</v>
      </c>
    </row>
    <row r="139" spans="1:4" x14ac:dyDescent="0.25">
      <c r="A139">
        <f t="shared" ca="1" si="16"/>
        <v>0.11572834961351242</v>
      </c>
      <c r="B139">
        <v>10.38502382750541</v>
      </c>
      <c r="C139">
        <v>90.359163106433925</v>
      </c>
      <c r="D139">
        <f t="shared" si="17"/>
        <v>13.632587834002273</v>
      </c>
    </row>
    <row r="140" spans="1:4" x14ac:dyDescent="0.25">
      <c r="A140">
        <f t="shared" ca="1" si="16"/>
        <v>0.86974690168113</v>
      </c>
      <c r="B140">
        <v>0.54968725809317887</v>
      </c>
      <c r="C140">
        <v>82.939735389446113</v>
      </c>
      <c r="D140">
        <f t="shared" si="17"/>
        <v>43.361870972421507</v>
      </c>
    </row>
    <row r="141" spans="1:4" x14ac:dyDescent="0.25">
      <c r="A141">
        <f t="shared" ca="1" si="16"/>
        <v>0.66786950924400046</v>
      </c>
      <c r="B141">
        <v>3.046223327029578</v>
      </c>
      <c r="C141">
        <v>39.329158728867625</v>
      </c>
      <c r="D141">
        <f t="shared" si="17"/>
        <v>9.6782860497932752</v>
      </c>
    </row>
    <row r="142" spans="1:4" x14ac:dyDescent="0.25">
      <c r="A142">
        <f t="shared" ca="1" si="16"/>
        <v>0.95346169809835035</v>
      </c>
      <c r="B142">
        <v>2.6869731769538197</v>
      </c>
      <c r="C142">
        <v>16.753906645676768</v>
      </c>
      <c r="D142">
        <f t="shared" si="17"/>
        <v>30.896626769988096</v>
      </c>
    </row>
    <row r="143" spans="1:4" x14ac:dyDescent="0.25">
      <c r="A143">
        <f t="shared" ca="1" si="16"/>
        <v>0.44642578734115901</v>
      </c>
      <c r="B143">
        <v>3.2574682623052298</v>
      </c>
      <c r="C143">
        <v>40.279537648667919</v>
      </c>
      <c r="D143">
        <f t="shared" si="17"/>
        <v>9.5257930960543682</v>
      </c>
    </row>
    <row r="144" spans="1:4" x14ac:dyDescent="0.25">
      <c r="A144">
        <f t="shared" ca="1" si="16"/>
        <v>0.93563676805683038</v>
      </c>
      <c r="B144">
        <v>11.794370398003666</v>
      </c>
      <c r="C144">
        <v>38.35192429799671</v>
      </c>
      <c r="D144">
        <f t="shared" si="17"/>
        <v>43.697845343331672</v>
      </c>
    </row>
    <row r="145" spans="1:4" x14ac:dyDescent="0.25">
      <c r="A145">
        <f t="shared" ca="1" si="16"/>
        <v>0.16219341566008894</v>
      </c>
      <c r="B145">
        <v>4.0699224774100902</v>
      </c>
      <c r="C145">
        <v>78.905065354324151</v>
      </c>
      <c r="D145">
        <f t="shared" si="17"/>
        <v>26.031041788854722</v>
      </c>
    </row>
    <row r="146" spans="1:4" x14ac:dyDescent="0.25">
      <c r="A146">
        <f t="shared" ca="1" si="16"/>
        <v>0.18451538141346435</v>
      </c>
      <c r="B146">
        <v>12.388527603761485</v>
      </c>
      <c r="C146">
        <v>115.81049950753354</v>
      </c>
      <c r="D146">
        <f t="shared" si="17"/>
        <v>31.516559157497738</v>
      </c>
    </row>
    <row r="147" spans="1:4" x14ac:dyDescent="0.25">
      <c r="A147">
        <f t="shared" ca="1" si="16"/>
        <v>0.80212782695434715</v>
      </c>
      <c r="B147">
        <v>6.2521547686075181</v>
      </c>
      <c r="C147">
        <v>26.951675071680235</v>
      </c>
      <c r="D147">
        <f t="shared" si="17"/>
        <v>34.16478288664397</v>
      </c>
    </row>
    <row r="148" spans="1:4" x14ac:dyDescent="0.25">
      <c r="A148">
        <f t="shared" ca="1" si="16"/>
        <v>0.77749553984029862</v>
      </c>
      <c r="B148">
        <v>13.265355998824999</v>
      </c>
      <c r="C148">
        <v>120.21169656388264</v>
      </c>
      <c r="D148">
        <f t="shared" si="17"/>
        <v>32.605917896149933</v>
      </c>
    </row>
    <row r="149" spans="1:4" x14ac:dyDescent="0.25">
      <c r="A149">
        <f t="shared" ca="1" si="16"/>
        <v>0.72552341631853534</v>
      </c>
      <c r="B149">
        <v>11.934234904105168</v>
      </c>
      <c r="C149">
        <v>103.57757602934834</v>
      </c>
      <c r="D149">
        <f t="shared" si="17"/>
        <v>20.999528981402491</v>
      </c>
    </row>
    <row r="150" spans="1:4" x14ac:dyDescent="0.25">
      <c r="A150">
        <f t="shared" ca="1" si="16"/>
        <v>0.11583257308470474</v>
      </c>
      <c r="B150">
        <v>6.8743870703950467</v>
      </c>
      <c r="C150">
        <v>70.811274531233536</v>
      </c>
      <c r="D150">
        <f t="shared" si="17"/>
        <v>7.3446043863851784</v>
      </c>
    </row>
    <row r="151" spans="1:4" x14ac:dyDescent="0.25">
      <c r="A151">
        <f t="shared" ca="1" si="16"/>
        <v>0.59671661764911144</v>
      </c>
      <c r="B151">
        <v>11.738436721629244</v>
      </c>
      <c r="C151">
        <v>78.233609098748744</v>
      </c>
      <c r="D151">
        <f t="shared" si="17"/>
        <v>3.6048953808793769</v>
      </c>
    </row>
    <row r="152" spans="1:4" x14ac:dyDescent="0.25">
      <c r="A152">
        <f t="shared" ca="1" si="16"/>
        <v>0.83812919589435153</v>
      </c>
      <c r="B152">
        <v>8.0033358609198402</v>
      </c>
      <c r="C152">
        <v>99.741432617902746</v>
      </c>
      <c r="D152">
        <f t="shared" si="17"/>
        <v>32.010648897094342</v>
      </c>
    </row>
    <row r="153" spans="1:4" x14ac:dyDescent="0.25">
      <c r="A153">
        <f t="shared" ca="1" si="16"/>
        <v>0.28314679139431909</v>
      </c>
      <c r="B153">
        <v>10.711840057003347</v>
      </c>
      <c r="C153">
        <v>92.25070385229516</v>
      </c>
      <c r="D153">
        <f t="shared" si="17"/>
        <v>14.289722260690773</v>
      </c>
    </row>
    <row r="154" spans="1:4" x14ac:dyDescent="0.25">
      <c r="A154">
        <f t="shared" ca="1" si="16"/>
        <v>0.68421268828085924</v>
      </c>
      <c r="B154">
        <v>19.203389644341975</v>
      </c>
      <c r="C154">
        <v>114.2113162562061</v>
      </c>
      <c r="D154">
        <f t="shared" si="17"/>
        <v>4.1771953156708861</v>
      </c>
    </row>
    <row r="155" spans="1:4" x14ac:dyDescent="0.25">
      <c r="A155">
        <f t="shared" ca="1" si="16"/>
        <v>0.17127411053950981</v>
      </c>
      <c r="B155">
        <v>4.9692265972480065</v>
      </c>
      <c r="C155">
        <v>92.065214037714838</v>
      </c>
      <c r="D155">
        <f t="shared" si="17"/>
        <v>35.794459868959962</v>
      </c>
    </row>
    <row r="156" spans="1:4" x14ac:dyDescent="0.25">
      <c r="A156">
        <f t="shared" ca="1" si="16"/>
        <v>0.55888135207925893</v>
      </c>
      <c r="B156">
        <v>14.932952143172153</v>
      </c>
      <c r="C156">
        <v>87.675355705107876</v>
      </c>
      <c r="D156">
        <f t="shared" si="17"/>
        <v>6.2290428982765249</v>
      </c>
    </row>
    <row r="157" spans="1:4" x14ac:dyDescent="0.25">
      <c r="A157">
        <f t="shared" ca="1" si="16"/>
        <v>1.7483666919165697E-2</v>
      </c>
      <c r="B157">
        <v>13.579133302039692</v>
      </c>
      <c r="C157">
        <v>110.94399996005197</v>
      </c>
      <c r="D157">
        <f t="shared" si="17"/>
        <v>22.153063852322418</v>
      </c>
    </row>
    <row r="158" spans="1:4" x14ac:dyDescent="0.25">
      <c r="A158">
        <f t="shared" ca="1" si="16"/>
        <v>5.0325415315391031E-2</v>
      </c>
      <c r="B158">
        <v>12.914193311232456</v>
      </c>
      <c r="C158">
        <v>118.895429019085</v>
      </c>
      <c r="D158">
        <f t="shared" si="17"/>
        <v>32.616014838476566</v>
      </c>
    </row>
    <row r="159" spans="1:4" x14ac:dyDescent="0.25">
      <c r="A159">
        <f t="shared" ca="1" si="16"/>
        <v>0.54716351269367802</v>
      </c>
      <c r="B159">
        <v>7.0080148873361718</v>
      </c>
      <c r="C159">
        <v>60.668033549983328</v>
      </c>
      <c r="D159">
        <f t="shared" si="17"/>
        <v>3.3033576177554309</v>
      </c>
    </row>
    <row r="160" spans="1:4" x14ac:dyDescent="0.25">
      <c r="A160">
        <f t="shared" ca="1" si="16"/>
        <v>0.49047496373446431</v>
      </c>
      <c r="B160">
        <v>2.2612769325208815</v>
      </c>
      <c r="C160">
        <v>80.363582929134154</v>
      </c>
      <c r="D160">
        <f t="shared" si="17"/>
        <v>34.320932129896818</v>
      </c>
    </row>
    <row r="161" spans="1:4" x14ac:dyDescent="0.25">
      <c r="A161">
        <f t="shared" ca="1" si="16"/>
        <v>0.87758489467060175</v>
      </c>
      <c r="B161">
        <v>5.9985454127512483</v>
      </c>
      <c r="C161">
        <v>24.767327698718397</v>
      </c>
      <c r="D161">
        <f t="shared" si="17"/>
        <v>35.391231100340576</v>
      </c>
    </row>
    <row r="162" spans="1:4" x14ac:dyDescent="0.25">
      <c r="A162">
        <f t="shared" ca="1" si="16"/>
        <v>5.5475341356433838E-2</v>
      </c>
      <c r="B162">
        <v>17.064187907509016</v>
      </c>
      <c r="C162">
        <v>104.06481160779387</v>
      </c>
      <c r="D162">
        <f t="shared" si="17"/>
        <v>2.1105958359478905</v>
      </c>
    </row>
    <row r="163" spans="1:4" x14ac:dyDescent="0.25">
      <c r="A163">
        <f t="shared" ca="1" si="16"/>
        <v>0.90549809174074314</v>
      </c>
      <c r="B163">
        <v>13.339434849813962</v>
      </c>
      <c r="C163">
        <v>60.473119249059032</v>
      </c>
      <c r="D163">
        <f t="shared" si="17"/>
        <v>27.412460094173504</v>
      </c>
    </row>
    <row r="164" spans="1:4" x14ac:dyDescent="0.25">
      <c r="A164">
        <f t="shared" ca="1" si="16"/>
        <v>0.9645057358075656</v>
      </c>
      <c r="B164">
        <v>10.23133242241177</v>
      </c>
      <c r="C164">
        <v>68.927227364336588</v>
      </c>
      <c r="D164">
        <f t="shared" si="17"/>
        <v>7.2188453977344977</v>
      </c>
    </row>
    <row r="165" spans="1:4" x14ac:dyDescent="0.25">
      <c r="A165">
        <f t="shared" ca="1" si="16"/>
        <v>0.86768039086004167</v>
      </c>
      <c r="B165">
        <v>3.7669530114433525</v>
      </c>
      <c r="C165">
        <v>92.036189501373116</v>
      </c>
      <c r="D165">
        <f t="shared" si="17"/>
        <v>40.306501466242125</v>
      </c>
    </row>
    <row r="166" spans="1:4" x14ac:dyDescent="0.25">
      <c r="A166">
        <f t="shared" ca="1" si="16"/>
        <v>0.7723283457499488</v>
      </c>
      <c r="B166">
        <v>11.76216965529237</v>
      </c>
      <c r="C166">
        <v>64.744439372293087</v>
      </c>
      <c r="D166">
        <f t="shared" si="17"/>
        <v>17.183705953296922</v>
      </c>
    </row>
    <row r="167" spans="1:4" x14ac:dyDescent="0.25">
      <c r="A167">
        <f t="shared" ca="1" si="16"/>
        <v>0.36249512475680756</v>
      </c>
      <c r="B167">
        <v>17.22027690637514</v>
      </c>
      <c r="C167">
        <v>98.132645435415185</v>
      </c>
      <c r="D167">
        <f t="shared" si="17"/>
        <v>4.4111287156143675</v>
      </c>
    </row>
    <row r="168" spans="1:4" x14ac:dyDescent="0.25">
      <c r="A168">
        <f t="shared" ca="1" si="16"/>
        <v>0.4101988928790834</v>
      </c>
      <c r="B168">
        <v>17.651070723141448</v>
      </c>
      <c r="C168">
        <v>115.87713078244633</v>
      </c>
      <c r="D168">
        <f t="shared" si="17"/>
        <v>11.706220150178382</v>
      </c>
    </row>
    <row r="169" spans="1:4" x14ac:dyDescent="0.25">
      <c r="A169">
        <f t="shared" ca="1" si="16"/>
        <v>0.39158893977536124</v>
      </c>
      <c r="B169">
        <v>16.630152224183064</v>
      </c>
      <c r="C169">
        <v>64.22657133855428</v>
      </c>
      <c r="D169">
        <f t="shared" si="17"/>
        <v>36.08826320957742</v>
      </c>
    </row>
    <row r="170" spans="1:4" x14ac:dyDescent="0.25">
      <c r="A170">
        <f t="shared" ca="1" si="16"/>
        <v>0.9975939781817218</v>
      </c>
      <c r="B170">
        <v>0.42665122700198177</v>
      </c>
      <c r="C170">
        <v>24.182934176906372</v>
      </c>
      <c r="D170">
        <f t="shared" si="17"/>
        <v>14.930215086595341</v>
      </c>
    </row>
    <row r="171" spans="1:4" x14ac:dyDescent="0.25">
      <c r="A171">
        <f t="shared" ca="1" si="16"/>
        <v>0.91778216321510586</v>
      </c>
      <c r="B171">
        <v>3.2122092076813935</v>
      </c>
      <c r="C171">
        <v>40.89671738601762</v>
      </c>
      <c r="D171">
        <f t="shared" si="17"/>
        <v>8.7376669429979756</v>
      </c>
    </row>
    <row r="172" spans="1:4" x14ac:dyDescent="0.25">
      <c r="A172">
        <f t="shared" ca="1" si="16"/>
        <v>0.54647224215063039</v>
      </c>
      <c r="B172">
        <v>9.0707841759463381</v>
      </c>
      <c r="C172">
        <v>76.039309458804283</v>
      </c>
      <c r="D172">
        <f t="shared" si="17"/>
        <v>4.276703488888991</v>
      </c>
    </row>
    <row r="173" spans="1:4" x14ac:dyDescent="0.25">
      <c r="A173">
        <f t="shared" ca="1" si="16"/>
        <v>0.33855591569508459</v>
      </c>
      <c r="B173">
        <v>16.69376142588597</v>
      </c>
      <c r="C173">
        <v>82.094219575764527</v>
      </c>
      <c r="D173">
        <f t="shared" si="17"/>
        <v>18.460871096306377</v>
      </c>
    </row>
    <row r="174" spans="1:4" x14ac:dyDescent="0.25">
      <c r="A174">
        <f t="shared" ca="1" si="16"/>
        <v>0.41791685484733865</v>
      </c>
      <c r="B174">
        <v>19.753169627272452</v>
      </c>
      <c r="C174">
        <v>63.425061003131518</v>
      </c>
      <c r="D174">
        <f t="shared" si="17"/>
        <v>48.685614966897262</v>
      </c>
    </row>
    <row r="175" spans="1:4" x14ac:dyDescent="0.25">
      <c r="A175">
        <f t="shared" ca="1" si="16"/>
        <v>0.76413790347204735</v>
      </c>
      <c r="B175">
        <v>11.873370858494759</v>
      </c>
      <c r="C175">
        <v>103.05171283241246</v>
      </c>
      <c r="D175">
        <f t="shared" si="17"/>
        <v>20.703553273920015</v>
      </c>
    </row>
    <row r="176" spans="1:4" x14ac:dyDescent="0.25">
      <c r="A176">
        <f t="shared" ca="1" si="16"/>
        <v>0.76075251534220145</v>
      </c>
      <c r="B176">
        <v>7.9154939348685271</v>
      </c>
      <c r="C176">
        <v>84.381722511393505</v>
      </c>
      <c r="D176">
        <f t="shared" si="17"/>
        <v>16.98272350266204</v>
      </c>
    </row>
    <row r="177" spans="1:4" x14ac:dyDescent="0.25">
      <c r="A177">
        <f t="shared" ca="1" si="16"/>
        <v>0.63778570691557646</v>
      </c>
      <c r="B177">
        <v>15.967915440292078</v>
      </c>
      <c r="C177">
        <v>125.36785920828035</v>
      </c>
      <c r="D177">
        <f t="shared" si="17"/>
        <v>27.554336397572101</v>
      </c>
    </row>
    <row r="178" spans="1:4" x14ac:dyDescent="0.25">
      <c r="A178">
        <f t="shared" ca="1" si="16"/>
        <v>0.55727039617623597</v>
      </c>
      <c r="B178">
        <v>7.9985612430784103</v>
      </c>
      <c r="C178">
        <v>87.119571645845227</v>
      </c>
      <c r="D178">
        <f t="shared" si="17"/>
        <v>19.406821969564383</v>
      </c>
    </row>
    <row r="179" spans="1:4" x14ac:dyDescent="0.25">
      <c r="A179">
        <f t="shared" ca="1" si="16"/>
        <v>0.91054636769881458</v>
      </c>
      <c r="B179">
        <v>17.612063437444313</v>
      </c>
      <c r="C179">
        <v>95.521655887568556</v>
      </c>
      <c r="D179">
        <f t="shared" si="17"/>
        <v>8.5019216699855349</v>
      </c>
    </row>
    <row r="180" spans="1:4" x14ac:dyDescent="0.25">
      <c r="A180">
        <f t="shared" ca="1" si="16"/>
        <v>0.42476072836364054</v>
      </c>
      <c r="B180">
        <v>8.414629580322444</v>
      </c>
      <c r="C180">
        <v>70.267390716363167</v>
      </c>
      <c r="D180">
        <f t="shared" si="17"/>
        <v>0.98312366014457808</v>
      </c>
    </row>
    <row r="181" spans="1:4" x14ac:dyDescent="0.25">
      <c r="A181">
        <f t="shared" ca="1" si="16"/>
        <v>0.41419522510304663</v>
      </c>
      <c r="B181">
        <v>10.140084129200117</v>
      </c>
      <c r="C181">
        <v>90.897637241263979</v>
      </c>
      <c r="D181">
        <f t="shared" si="17"/>
        <v>15.096215263296322</v>
      </c>
    </row>
    <row r="182" spans="1:4" x14ac:dyDescent="0.25">
      <c r="A182">
        <f t="shared" ca="1" si="16"/>
        <v>0.1789119603525775</v>
      </c>
      <c r="B182">
        <v>12.36850929321176</v>
      </c>
      <c r="C182">
        <v>75.278080824900428</v>
      </c>
      <c r="D182">
        <f t="shared" si="17"/>
        <v>8.9402490541385475</v>
      </c>
    </row>
    <row r="183" spans="1:4" x14ac:dyDescent="0.25">
      <c r="A183">
        <f t="shared" ca="1" si="16"/>
        <v>0.50784549546182522</v>
      </c>
      <c r="B183">
        <v>12.993010377909755</v>
      </c>
      <c r="C183">
        <v>56.977014823201927</v>
      </c>
      <c r="D183">
        <f t="shared" si="17"/>
        <v>29.600096584115782</v>
      </c>
    </row>
    <row r="184" spans="1:4" x14ac:dyDescent="0.25">
      <c r="A184">
        <f t="shared" ca="1" si="16"/>
        <v>0.47920727678250441</v>
      </c>
      <c r="B184">
        <v>12.279054485686638</v>
      </c>
      <c r="C184">
        <v>114.46607132958817</v>
      </c>
      <c r="D184">
        <f t="shared" si="17"/>
        <v>30.585618121665036</v>
      </c>
    </row>
    <row r="185" spans="1:4" x14ac:dyDescent="0.25">
      <c r="A185">
        <f t="shared" ca="1" si="16"/>
        <v>0.58833305841404016</v>
      </c>
      <c r="B185">
        <v>12.13570053732729</v>
      </c>
      <c r="C185">
        <v>96.650747211400656</v>
      </c>
      <c r="D185">
        <f t="shared" si="17"/>
        <v>13.311751262209704</v>
      </c>
    </row>
    <row r="186" spans="1:4" x14ac:dyDescent="0.25">
      <c r="A186">
        <f t="shared" ca="1" si="16"/>
        <v>0.33044917307908495</v>
      </c>
      <c r="B186">
        <v>7.8349302556090077</v>
      </c>
      <c r="C186">
        <v>36.550753152391586</v>
      </c>
      <c r="D186">
        <f t="shared" si="17"/>
        <v>30.54395155943017</v>
      </c>
    </row>
    <row r="187" spans="1:4" x14ac:dyDescent="0.25">
      <c r="A187">
        <f t="shared" ca="1" si="16"/>
        <v>0.66884979731641614</v>
      </c>
      <c r="B187">
        <v>5.4631101882412452</v>
      </c>
      <c r="C187">
        <v>57.239996798766619</v>
      </c>
      <c r="D187">
        <f t="shared" si="17"/>
        <v>0.89618806354452474</v>
      </c>
    </row>
    <row r="188" spans="1:4" x14ac:dyDescent="0.25">
      <c r="A188">
        <f t="shared" ca="1" si="16"/>
        <v>0.13222697628804281</v>
      </c>
      <c r="B188">
        <v>18.212224647874045</v>
      </c>
      <c r="C188">
        <v>125.85118201386788</v>
      </c>
      <c r="D188">
        <f t="shared" si="17"/>
        <v>19.560756228442969</v>
      </c>
    </row>
    <row r="189" spans="1:4" x14ac:dyDescent="0.25">
      <c r="A189">
        <f t="shared" ca="1" si="16"/>
        <v>0.64225554889578595</v>
      </c>
      <c r="B189">
        <v>5.7529313689990662</v>
      </c>
      <c r="C189">
        <v>76.773860415809111</v>
      </c>
      <c r="D189">
        <f t="shared" si="17"/>
        <v>17.543001958165338</v>
      </c>
    </row>
    <row r="190" spans="1:4" x14ac:dyDescent="0.25">
      <c r="A190">
        <f t="shared" ca="1" si="16"/>
        <v>0.79522548918110958</v>
      </c>
      <c r="B190">
        <v>7.9241735894663812</v>
      </c>
      <c r="C190">
        <v>43.5002142391576</v>
      </c>
      <c r="D190">
        <f t="shared" si="17"/>
        <v>23.931568393876386</v>
      </c>
    </row>
    <row r="191" spans="1:4" x14ac:dyDescent="0.25">
      <c r="A191">
        <f t="shared" ca="1" si="16"/>
        <v>0.56393786583932826</v>
      </c>
      <c r="B191">
        <v>7.9260364673100785</v>
      </c>
      <c r="C191">
        <v>92.750978275711361</v>
      </c>
      <c r="D191">
        <f t="shared" si="17"/>
        <v>25.312159430964023</v>
      </c>
    </row>
    <row r="192" spans="1:4" x14ac:dyDescent="0.25">
      <c r="A192">
        <f t="shared" ca="1" si="16"/>
        <v>0.53412667858279372</v>
      </c>
      <c r="B192">
        <v>3.0807903934100289</v>
      </c>
      <c r="C192">
        <v>26.434471165432363</v>
      </c>
      <c r="D192">
        <f t="shared" si="17"/>
        <v>22.703535688560116</v>
      </c>
    </row>
    <row r="193" spans="1:4" x14ac:dyDescent="0.25">
      <c r="A193">
        <f t="shared" ca="1" si="16"/>
        <v>0.9055619031007649</v>
      </c>
      <c r="B193">
        <v>0.13446403330910961</v>
      </c>
      <c r="C193">
        <v>54.966596054380865</v>
      </c>
      <c r="D193">
        <f t="shared" si="17"/>
        <v>16.957056972141917</v>
      </c>
    </row>
    <row r="194" spans="1:4" x14ac:dyDescent="0.25">
      <c r="A194">
        <f t="shared" ref="A194:A251" ca="1" si="18">RAND()</f>
        <v>0.29643510039633958</v>
      </c>
      <c r="B194">
        <v>0.54185941288522388</v>
      </c>
      <c r="C194">
        <v>61.819396109872038</v>
      </c>
      <c r="D194">
        <f t="shared" ref="D194:D251" si="19">ABS(C194-E$1-F$1*B194)</f>
        <v>22.27109797725457</v>
      </c>
    </row>
    <row r="195" spans="1:4" x14ac:dyDescent="0.25">
      <c r="A195">
        <f t="shared" ca="1" si="18"/>
        <v>0.57150317301657538</v>
      </c>
      <c r="B195">
        <v>1.5484626124452472</v>
      </c>
      <c r="C195">
        <v>34.222001695136214</v>
      </c>
      <c r="D195">
        <f t="shared" si="19"/>
        <v>9.1283026975291079</v>
      </c>
    </row>
    <row r="196" spans="1:4" x14ac:dyDescent="0.25">
      <c r="A196">
        <f t="shared" ca="1" si="18"/>
        <v>0.4321522280631811</v>
      </c>
      <c r="B196">
        <v>8.1346687974050091</v>
      </c>
      <c r="C196">
        <v>103.08402445778215</v>
      </c>
      <c r="D196">
        <f t="shared" si="19"/>
        <v>34.857187627977737</v>
      </c>
    </row>
    <row r="197" spans="1:4" x14ac:dyDescent="0.25">
      <c r="A197">
        <f t="shared" ca="1" si="18"/>
        <v>0.32714033894611538</v>
      </c>
      <c r="B197">
        <v>16.381755362806128</v>
      </c>
      <c r="C197">
        <v>81.691924798880876</v>
      </c>
      <c r="D197">
        <f t="shared" si="19"/>
        <v>17.684698523274051</v>
      </c>
    </row>
    <row r="198" spans="1:4" x14ac:dyDescent="0.25">
      <c r="A198">
        <f t="shared" ca="1" si="18"/>
        <v>3.6620200119750645E-2</v>
      </c>
      <c r="B198">
        <v>4.9805657884060839</v>
      </c>
      <c r="C198">
        <v>61.498346961328515</v>
      </c>
      <c r="D198">
        <f t="shared" si="19"/>
        <v>5.1847639243704187</v>
      </c>
    </row>
    <row r="199" spans="1:4" x14ac:dyDescent="0.25">
      <c r="A199">
        <f t="shared" ca="1" si="18"/>
        <v>0.50879089821973111</v>
      </c>
      <c r="B199">
        <v>9.095843942967015</v>
      </c>
      <c r="C199">
        <v>41.354432067764222</v>
      </c>
      <c r="D199">
        <f t="shared" si="19"/>
        <v>30.50282628466843</v>
      </c>
    </row>
    <row r="200" spans="1:4" x14ac:dyDescent="0.25">
      <c r="A200">
        <f t="shared" ca="1" si="18"/>
        <v>4.022586739781564E-2</v>
      </c>
      <c r="B200">
        <v>1.0075034823240281</v>
      </c>
      <c r="C200">
        <v>62.515344724619453</v>
      </c>
      <c r="D200">
        <f t="shared" si="19"/>
        <v>21.20827842224621</v>
      </c>
    </row>
    <row r="201" spans="1:4" x14ac:dyDescent="0.25">
      <c r="A201">
        <f t="shared" ca="1" si="18"/>
        <v>0.28063331558809468</v>
      </c>
      <c r="B201">
        <v>7.9116327609192982</v>
      </c>
      <c r="C201">
        <v>36.028465286882756</v>
      </c>
      <c r="D201">
        <f t="shared" si="19"/>
        <v>31.355949814771403</v>
      </c>
    </row>
    <row r="202" spans="1:4" x14ac:dyDescent="0.25">
      <c r="A202">
        <f t="shared" ca="1" si="18"/>
        <v>8.4724072360507274E-2</v>
      </c>
      <c r="B202">
        <v>8.2627269104537966</v>
      </c>
      <c r="C202">
        <v>44.781791706420556</v>
      </c>
      <c r="D202">
        <f t="shared" si="19"/>
        <v>23.928729009620479</v>
      </c>
    </row>
    <row r="203" spans="1:4" x14ac:dyDescent="0.25">
      <c r="A203">
        <f t="shared" ca="1" si="18"/>
        <v>0.65496799017450258</v>
      </c>
      <c r="B203">
        <v>12.078834558454066</v>
      </c>
      <c r="C203">
        <v>101.27766678900461</v>
      </c>
      <c r="D203">
        <f t="shared" si="19"/>
        <v>18.153457369157344</v>
      </c>
    </row>
    <row r="204" spans="1:4" x14ac:dyDescent="0.25">
      <c r="A204">
        <f t="shared" ca="1" si="18"/>
        <v>0.82390365937451804</v>
      </c>
      <c r="B204">
        <v>13.308214080777653</v>
      </c>
      <c r="C204">
        <v>55.252914589150024</v>
      </c>
      <c r="D204">
        <f t="shared" si="19"/>
        <v>32.514741863144515</v>
      </c>
    </row>
    <row r="205" spans="1:4" x14ac:dyDescent="0.25">
      <c r="A205">
        <f t="shared" ca="1" si="18"/>
        <v>5.7898230586884702E-2</v>
      </c>
      <c r="B205">
        <v>6.8591255865837075</v>
      </c>
      <c r="C205">
        <v>75.049175324775689</v>
      </c>
      <c r="D205">
        <f t="shared" si="19"/>
        <v>11.640148804558859</v>
      </c>
    </row>
    <row r="206" spans="1:4" x14ac:dyDescent="0.25">
      <c r="A206">
        <f t="shared" ca="1" si="18"/>
        <v>0.49336600483143311</v>
      </c>
      <c r="B206">
        <v>15.910304251232965</v>
      </c>
      <c r="C206">
        <v>84.193547269645052</v>
      </c>
      <c r="D206">
        <f t="shared" si="19"/>
        <v>13.402374304004454</v>
      </c>
    </row>
    <row r="207" spans="1:4" x14ac:dyDescent="0.25">
      <c r="A207">
        <f t="shared" ca="1" si="18"/>
        <v>0.95815706318566474</v>
      </c>
      <c r="B207">
        <v>4.2017521967032749</v>
      </c>
      <c r="C207">
        <v>20.936629147805601</v>
      </c>
      <c r="D207">
        <f t="shared" si="19"/>
        <v>32.435323907886108</v>
      </c>
    </row>
    <row r="208" spans="1:4" x14ac:dyDescent="0.25">
      <c r="A208">
        <f t="shared" ca="1" si="18"/>
        <v>0.81995814310865089</v>
      </c>
      <c r="B208">
        <v>4.5377725618147702</v>
      </c>
      <c r="C208">
        <v>37.979642760986394</v>
      </c>
      <c r="D208">
        <f t="shared" si="19"/>
        <v>16.661481237352703</v>
      </c>
    </row>
    <row r="209" spans="1:4" x14ac:dyDescent="0.25">
      <c r="A209">
        <f t="shared" ca="1" si="18"/>
        <v>0.30135612309220727</v>
      </c>
      <c r="B209">
        <v>13.683300999403954</v>
      </c>
      <c r="C209">
        <v>60.174715548142437</v>
      </c>
      <c r="D209">
        <f t="shared" si="19"/>
        <v>29.009668779945251</v>
      </c>
    </row>
    <row r="210" spans="1:4" x14ac:dyDescent="0.25">
      <c r="A210">
        <f t="shared" ca="1" si="18"/>
        <v>0.30309449762161855</v>
      </c>
      <c r="B210">
        <v>4.1704267997663695</v>
      </c>
      <c r="C210">
        <v>20.275828130610225</v>
      </c>
      <c r="D210">
        <f t="shared" si="19"/>
        <v>32.977806847705359</v>
      </c>
    </row>
    <row r="211" spans="1:4" x14ac:dyDescent="0.25">
      <c r="A211">
        <f t="shared" ca="1" si="18"/>
        <v>0.81463066846051713</v>
      </c>
      <c r="B211">
        <v>7.365473612690483</v>
      </c>
      <c r="C211">
        <v>80.48712014513076</v>
      </c>
      <c r="D211">
        <f t="shared" si="19"/>
        <v>15.165583942983357</v>
      </c>
    </row>
    <row r="212" spans="1:4" x14ac:dyDescent="0.25">
      <c r="A212">
        <f t="shared" ca="1" si="18"/>
        <v>5.729742615254152E-2</v>
      </c>
      <c r="B212">
        <v>13.88845547494499</v>
      </c>
      <c r="C212">
        <v>67.642863586649767</v>
      </c>
      <c r="D212">
        <f t="shared" si="19"/>
        <v>22.316402641897589</v>
      </c>
    </row>
    <row r="213" spans="1:4" x14ac:dyDescent="0.25">
      <c r="A213">
        <f t="shared" ca="1" si="18"/>
        <v>0.47208987437585159</v>
      </c>
      <c r="B213">
        <v>0.45913543367430698</v>
      </c>
      <c r="C213">
        <v>39.235681212476692</v>
      </c>
      <c r="D213">
        <f t="shared" si="19"/>
        <v>1.6302872313689321E-4</v>
      </c>
    </row>
    <row r="214" spans="1:4" x14ac:dyDescent="0.25">
      <c r="A214">
        <f t="shared" ca="1" si="18"/>
        <v>0.66086552259799447</v>
      </c>
      <c r="B214">
        <v>14.561145967193571</v>
      </c>
      <c r="C214">
        <v>64.530080908292661</v>
      </c>
      <c r="D214">
        <f t="shared" si="19"/>
        <v>27.969981399307166</v>
      </c>
    </row>
    <row r="215" spans="1:4" x14ac:dyDescent="0.25">
      <c r="A215">
        <f t="shared" ca="1" si="18"/>
        <v>3.3678873262239839E-2</v>
      </c>
      <c r="B215">
        <v>4.6480374803361695</v>
      </c>
      <c r="C215">
        <v>88.350450685067329</v>
      </c>
      <c r="D215">
        <f t="shared" si="19"/>
        <v>33.292848862432351</v>
      </c>
    </row>
    <row r="216" spans="1:4" x14ac:dyDescent="0.25">
      <c r="A216">
        <f t="shared" ca="1" si="18"/>
        <v>0.59137300017062389</v>
      </c>
      <c r="B216">
        <v>13.921827949558914</v>
      </c>
      <c r="C216">
        <v>46.209940785409508</v>
      </c>
      <c r="D216">
        <f t="shared" si="19"/>
        <v>43.875375467070704</v>
      </c>
    </row>
    <row r="217" spans="1:4" x14ac:dyDescent="0.25">
      <c r="A217">
        <f t="shared" ca="1" si="18"/>
        <v>8.3111586186682573E-2</v>
      </c>
      <c r="B217">
        <v>0.25323351787738035</v>
      </c>
      <c r="C217">
        <v>5.6109917909742881</v>
      </c>
      <c r="D217">
        <f t="shared" si="19"/>
        <v>32.847147418930255</v>
      </c>
    </row>
    <row r="218" spans="1:4" x14ac:dyDescent="0.25">
      <c r="A218">
        <f t="shared" ca="1" si="18"/>
        <v>7.7968040065318434E-2</v>
      </c>
      <c r="B218">
        <v>19.462865971916141</v>
      </c>
      <c r="C218">
        <v>96.661260309725392</v>
      </c>
      <c r="D218">
        <f t="shared" si="19"/>
        <v>14.352919726789651</v>
      </c>
    </row>
    <row r="219" spans="1:4" x14ac:dyDescent="0.25">
      <c r="A219">
        <f t="shared" ca="1" si="18"/>
        <v>0.4603945223685787</v>
      </c>
      <c r="B219">
        <v>1.2920916582978181</v>
      </c>
      <c r="C219">
        <v>12.090638706041689</v>
      </c>
      <c r="D219">
        <f t="shared" si="19"/>
        <v>30.291335789610581</v>
      </c>
    </row>
    <row r="220" spans="1:4" x14ac:dyDescent="0.25">
      <c r="A220">
        <f t="shared" ca="1" si="18"/>
        <v>0.12464144617596762</v>
      </c>
      <c r="B220">
        <v>13.47551169188713</v>
      </c>
      <c r="C220">
        <v>62.383041056463682</v>
      </c>
      <c r="D220">
        <f t="shared" si="19"/>
        <v>26.016509438098261</v>
      </c>
    </row>
    <row r="221" spans="1:4" x14ac:dyDescent="0.25">
      <c r="A221">
        <f t="shared" ca="1" si="18"/>
        <v>0.53397518875107508</v>
      </c>
      <c r="B221">
        <v>8.2990116895097898</v>
      </c>
      <c r="C221">
        <v>81.008080358961095</v>
      </c>
      <c r="D221">
        <f t="shared" si="19"/>
        <v>12.160509654229742</v>
      </c>
    </row>
    <row r="222" spans="1:4" x14ac:dyDescent="0.25">
      <c r="A222">
        <f t="shared" ca="1" si="18"/>
        <v>0.19392064684218446</v>
      </c>
      <c r="B222">
        <v>5.9030732137992548</v>
      </c>
      <c r="C222">
        <v>86.922990190823612</v>
      </c>
      <c r="D222">
        <f t="shared" si="19"/>
        <v>27.125036144694764</v>
      </c>
    </row>
    <row r="223" spans="1:4" x14ac:dyDescent="0.25">
      <c r="A223">
        <f t="shared" ca="1" si="18"/>
        <v>8.9722843741200875E-2</v>
      </c>
      <c r="B223">
        <v>0.81325814740383251</v>
      </c>
      <c r="C223">
        <v>31.672510613372673</v>
      </c>
      <c r="D223">
        <f t="shared" si="19"/>
        <v>8.9008783276783774</v>
      </c>
    </row>
    <row r="224" spans="1:4" x14ac:dyDescent="0.25">
      <c r="A224">
        <f t="shared" ca="1" si="18"/>
        <v>0.83355144151163141</v>
      </c>
      <c r="B224">
        <v>3.1948428839966003</v>
      </c>
      <c r="C224">
        <v>40.092562427132677</v>
      </c>
      <c r="D224">
        <f t="shared" si="19"/>
        <v>9.4762281590928499</v>
      </c>
    </row>
    <row r="225" spans="1:4" x14ac:dyDescent="0.25">
      <c r="A225">
        <f t="shared" ca="1" si="18"/>
        <v>9.1450950086954252E-2</v>
      </c>
      <c r="B225">
        <v>9.9356124332540041</v>
      </c>
      <c r="C225">
        <v>110.88189148094334</v>
      </c>
      <c r="D225">
        <f t="shared" si="19"/>
        <v>35.852772500154231</v>
      </c>
    </row>
    <row r="226" spans="1:4" x14ac:dyDescent="0.25">
      <c r="A226">
        <f t="shared" ca="1" si="18"/>
        <v>0.15785318333663956</v>
      </c>
      <c r="B226">
        <v>5.6881320573379419</v>
      </c>
      <c r="C226">
        <v>56.382918744352999</v>
      </c>
      <c r="D226">
        <f t="shared" si="19"/>
        <v>2.6031884660365705</v>
      </c>
    </row>
    <row r="227" spans="1:4" x14ac:dyDescent="0.25">
      <c r="A227">
        <f t="shared" ca="1" si="18"/>
        <v>0.83220325181828891</v>
      </c>
      <c r="B227">
        <v>18.892646805978877</v>
      </c>
      <c r="C227">
        <v>124.08058110821665</v>
      </c>
      <c r="D227">
        <f t="shared" si="19"/>
        <v>15.220156235047341</v>
      </c>
    </row>
    <row r="228" spans="1:4" x14ac:dyDescent="0.25">
      <c r="A228">
        <f t="shared" ca="1" si="18"/>
        <v>9.2652849516835389E-2</v>
      </c>
      <c r="B228">
        <v>17.156127964886316</v>
      </c>
      <c r="C228">
        <v>119.57620275938908</v>
      </c>
      <c r="D228">
        <f t="shared" si="19"/>
        <v>17.274723364846054</v>
      </c>
    </row>
    <row r="229" spans="1:4" x14ac:dyDescent="0.25">
      <c r="A229">
        <f t="shared" ca="1" si="18"/>
        <v>0.62927057573607448</v>
      </c>
      <c r="B229">
        <v>10.549935632891128</v>
      </c>
      <c r="C229">
        <v>58.1100492377089</v>
      </c>
      <c r="D229">
        <f t="shared" si="19"/>
        <v>19.239408732399795</v>
      </c>
    </row>
    <row r="230" spans="1:4" x14ac:dyDescent="0.25">
      <c r="A230">
        <f t="shared" ca="1" si="18"/>
        <v>0.17266547611000105</v>
      </c>
      <c r="B230">
        <v>12.70311496574978</v>
      </c>
      <c r="C230">
        <v>81.844697306753545</v>
      </c>
      <c r="D230">
        <f t="shared" si="19"/>
        <v>3.6374601283602885</v>
      </c>
    </row>
    <row r="231" spans="1:4" x14ac:dyDescent="0.25">
      <c r="A231">
        <f t="shared" ca="1" si="18"/>
        <v>0.15630572265103704</v>
      </c>
      <c r="B231">
        <v>13.642173024692504</v>
      </c>
      <c r="C231">
        <v>102.16263230976273</v>
      </c>
      <c r="D231">
        <f t="shared" si="19"/>
        <v>13.133591037791263</v>
      </c>
    </row>
    <row r="232" spans="1:4" x14ac:dyDescent="0.25">
      <c r="A232">
        <f t="shared" ca="1" si="18"/>
        <v>0.96384311736968342</v>
      </c>
      <c r="B232">
        <v>19.572410984236249</v>
      </c>
      <c r="C232">
        <v>88.399676515198038</v>
      </c>
      <c r="D232">
        <f t="shared" si="19"/>
        <v>23.028262212706139</v>
      </c>
    </row>
    <row r="233" spans="1:4" x14ac:dyDescent="0.25">
      <c r="A233">
        <f t="shared" ca="1" si="18"/>
        <v>0.68876903727687877</v>
      </c>
      <c r="B233">
        <v>11.395941914368017</v>
      </c>
      <c r="C233">
        <v>96.794949664840459</v>
      </c>
      <c r="D233">
        <f t="shared" si="19"/>
        <v>16.250070520210514</v>
      </c>
    </row>
    <row r="234" spans="1:4" x14ac:dyDescent="0.25">
      <c r="A234">
        <f t="shared" ca="1" si="18"/>
        <v>0.48638487421087939</v>
      </c>
      <c r="B234">
        <v>17.370090971925475</v>
      </c>
      <c r="C234">
        <v>103.203662501884</v>
      </c>
      <c r="D234">
        <f t="shared" si="19"/>
        <v>9.4030806079544504E-2</v>
      </c>
    </row>
    <row r="235" spans="1:4" x14ac:dyDescent="0.25">
      <c r="A235">
        <f t="shared" ca="1" si="18"/>
        <v>0.82208533523102967</v>
      </c>
      <c r="B235">
        <v>8.1751965001828708</v>
      </c>
      <c r="C235">
        <v>98.49767638975058</v>
      </c>
      <c r="D235">
        <f t="shared" si="19"/>
        <v>30.117763770266439</v>
      </c>
    </row>
    <row r="236" spans="1:4" x14ac:dyDescent="0.25">
      <c r="A236">
        <f t="shared" ca="1" si="18"/>
        <v>0.52780989962065816</v>
      </c>
      <c r="B236">
        <v>9.4773262092402639</v>
      </c>
      <c r="C236">
        <v>77.553780969099961</v>
      </c>
      <c r="D236">
        <f t="shared" si="19"/>
        <v>4.2556390936444402</v>
      </c>
    </row>
    <row r="237" spans="1:4" x14ac:dyDescent="0.25">
      <c r="A237">
        <f t="shared" ca="1" si="18"/>
        <v>0.70761732698482172</v>
      </c>
      <c r="B237">
        <v>18.770738100014764</v>
      </c>
      <c r="C237">
        <v>124.07107894475006</v>
      </c>
      <c r="D237">
        <f t="shared" si="19"/>
        <v>15.67111124421092</v>
      </c>
    </row>
    <row r="238" spans="1:4" x14ac:dyDescent="0.25">
      <c r="A238">
        <f t="shared" ca="1" si="18"/>
        <v>0.45166155668983632</v>
      </c>
      <c r="B238">
        <v>8.7273542537640836</v>
      </c>
      <c r="C238">
        <v>59.532813591228184</v>
      </c>
      <c r="D238">
        <f t="shared" si="19"/>
        <v>10.932635053342423</v>
      </c>
    </row>
    <row r="239" spans="1:4" x14ac:dyDescent="0.25">
      <c r="A239">
        <f t="shared" ca="1" si="18"/>
        <v>0.57119805688055669</v>
      </c>
      <c r="B239">
        <v>10.340822573789854</v>
      </c>
      <c r="C239">
        <v>39.587128512293745</v>
      </c>
      <c r="D239">
        <f t="shared" si="19"/>
        <v>36.972495727792726</v>
      </c>
    </row>
    <row r="240" spans="1:4" x14ac:dyDescent="0.25">
      <c r="A240">
        <f t="shared" ca="1" si="18"/>
        <v>0.32651999549827471</v>
      </c>
      <c r="B240">
        <v>2.9259321546761763</v>
      </c>
      <c r="C240">
        <v>19.155857645577303</v>
      </c>
      <c r="D240">
        <f t="shared" si="19"/>
        <v>29.397239490918313</v>
      </c>
    </row>
    <row r="241" spans="1:4" x14ac:dyDescent="0.25">
      <c r="A241">
        <f t="shared" ca="1" si="18"/>
        <v>0.26156133250181723</v>
      </c>
      <c r="B241">
        <v>8.6716820682028946</v>
      </c>
      <c r="C241">
        <v>76.86487073368771</v>
      </c>
      <c r="D241">
        <f t="shared" si="19"/>
        <v>6.6096995828770062</v>
      </c>
    </row>
    <row r="242" spans="1:4" x14ac:dyDescent="0.25">
      <c r="A242">
        <f t="shared" ca="1" si="18"/>
        <v>0.52084479312756204</v>
      </c>
      <c r="B242">
        <v>1.1898398353421014</v>
      </c>
      <c r="C242">
        <v>76.492886750879237</v>
      </c>
      <c r="D242">
        <f t="shared" si="19"/>
        <v>34.497124092372793</v>
      </c>
    </row>
    <row r="243" spans="1:4" x14ac:dyDescent="0.25">
      <c r="A243">
        <f t="shared" ca="1" si="18"/>
        <v>0.58870967394479534</v>
      </c>
      <c r="B243">
        <v>6.1876784438331578</v>
      </c>
      <c r="C243">
        <v>39.861685097913757</v>
      </c>
      <c r="D243">
        <f t="shared" si="19"/>
        <v>21.011241555796929</v>
      </c>
    </row>
    <row r="244" spans="1:4" x14ac:dyDescent="0.25">
      <c r="A244">
        <f t="shared" ca="1" si="18"/>
        <v>5.6303088220299835E-2</v>
      </c>
      <c r="B244">
        <v>4.10000327467825</v>
      </c>
      <c r="C244">
        <v>31.556237580208055</v>
      </c>
      <c r="D244">
        <f t="shared" si="19"/>
        <v>21.43140312811445</v>
      </c>
    </row>
    <row r="245" spans="1:4" x14ac:dyDescent="0.25">
      <c r="A245">
        <f t="shared" ca="1" si="18"/>
        <v>0.8244738222121738</v>
      </c>
      <c r="B245">
        <v>11.329315966581884</v>
      </c>
      <c r="C245">
        <v>114.15285418518</v>
      </c>
      <c r="D245">
        <f t="shared" si="19"/>
        <v>33.859625612170746</v>
      </c>
    </row>
    <row r="246" spans="1:4" x14ac:dyDescent="0.25">
      <c r="A246">
        <f t="shared" ca="1" si="18"/>
        <v>0.20237785912852713</v>
      </c>
      <c r="B246">
        <v>6.3537294100375235</v>
      </c>
      <c r="C246">
        <v>93.864745550590399</v>
      </c>
      <c r="D246">
        <f t="shared" si="19"/>
        <v>32.364633514127163</v>
      </c>
    </row>
    <row r="247" spans="1:4" x14ac:dyDescent="0.25">
      <c r="A247">
        <f t="shared" ca="1" si="18"/>
        <v>0.99427232108782848</v>
      </c>
      <c r="B247">
        <v>11.826247416792377</v>
      </c>
      <c r="C247">
        <v>111.88324513002613</v>
      </c>
      <c r="D247">
        <f t="shared" si="19"/>
        <v>29.713073899432665</v>
      </c>
    </row>
    <row r="248" spans="1:4" x14ac:dyDescent="0.25">
      <c r="A248">
        <f t="shared" ca="1" si="18"/>
        <v>0.87577678961447436</v>
      </c>
      <c r="B248">
        <v>7.6085982722899921</v>
      </c>
      <c r="C248">
        <v>84.820972400833639</v>
      </c>
      <c r="D248">
        <f t="shared" si="19"/>
        <v>18.581138424376196</v>
      </c>
    </row>
    <row r="249" spans="1:4" x14ac:dyDescent="0.25">
      <c r="A249">
        <f t="shared" ca="1" si="18"/>
        <v>0.42480979527747109</v>
      </c>
      <c r="B249">
        <v>7.5933530662436377</v>
      </c>
      <c r="C249">
        <v>88.346819323483444</v>
      </c>
      <c r="D249">
        <f t="shared" si="19"/>
        <v>22.16456748947229</v>
      </c>
    </row>
    <row r="250" spans="1:4" x14ac:dyDescent="0.25">
      <c r="A250">
        <f t="shared" ca="1" si="18"/>
        <v>0.39121776558137522</v>
      </c>
      <c r="B250">
        <v>7.7555915759144796</v>
      </c>
      <c r="C250">
        <v>29.979091009188121</v>
      </c>
      <c r="D250">
        <f t="shared" si="19"/>
        <v>36.81594630937046</v>
      </c>
    </row>
    <row r="251" spans="1:4" x14ac:dyDescent="0.25">
      <c r="A251">
        <f t="shared" ca="1" si="18"/>
        <v>0.65548321012981314</v>
      </c>
      <c r="B251">
        <v>19.463712653268811</v>
      </c>
      <c r="C251">
        <v>134.7035465884656</v>
      </c>
      <c r="D251">
        <f t="shared" si="19"/>
        <v>23.686168580987882</v>
      </c>
    </row>
    <row r="252" spans="1:4" x14ac:dyDescent="0.25">
      <c r="D252">
        <f>SUM(D2:D251)</f>
        <v>5049.1796378352528</v>
      </c>
    </row>
  </sheetData>
  <sortState ref="A2:C252">
    <sortCondition ref="A2:A252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"/>
  <sheetViews>
    <sheetView workbookViewId="0">
      <selection activeCell="I27" sqref="I27"/>
    </sheetView>
  </sheetViews>
  <sheetFormatPr defaultRowHeight="15" x14ac:dyDescent="0.25"/>
  <cols>
    <col min="5" max="5" width="12" bestFit="1" customWidth="1"/>
    <col min="12" max="12" width="58.140625" bestFit="1" customWidth="1"/>
  </cols>
  <sheetData>
    <row r="1" spans="1:15" x14ac:dyDescent="0.25">
      <c r="A1" t="s">
        <v>62</v>
      </c>
      <c r="B1" t="s">
        <v>61</v>
      </c>
      <c r="C1" t="s">
        <v>0</v>
      </c>
      <c r="D1" t="s">
        <v>60</v>
      </c>
      <c r="E1" t="s">
        <v>59</v>
      </c>
      <c r="F1" t="s">
        <v>58</v>
      </c>
      <c r="G1" t="s">
        <v>57</v>
      </c>
      <c r="H1" t="s">
        <v>60</v>
      </c>
      <c r="I1" t="s">
        <v>59</v>
      </c>
      <c r="J1" t="s">
        <v>58</v>
      </c>
      <c r="K1" t="s">
        <v>57</v>
      </c>
      <c r="L1" t="s">
        <v>56</v>
      </c>
      <c r="M1" s="8" t="s">
        <v>55</v>
      </c>
      <c r="N1" s="8" t="s">
        <v>55</v>
      </c>
      <c r="O1" s="8">
        <f>SUM(M2:M22)/(M22-1)</f>
        <v>44.361975233648103</v>
      </c>
    </row>
    <row r="2" spans="1:15" x14ac:dyDescent="0.25">
      <c r="A2">
        <v>1</v>
      </c>
      <c r="B2">
        <v>4.8525896414912078</v>
      </c>
      <c r="C2">
        <v>9.1573829708301258</v>
      </c>
      <c r="D2">
        <f t="shared" ref="D2:D21" si="0">F$2+G$2*B2</f>
        <v>7.87840883647746</v>
      </c>
      <c r="E2">
        <f t="shared" ref="E2:E21" si="1">(C2-D2)^2</f>
        <v>1.6357748363431506</v>
      </c>
      <c r="F2">
        <v>3.2289668742006699</v>
      </c>
      <c r="G2">
        <v>0.95813623359423605</v>
      </c>
      <c r="H2">
        <f t="shared" ref="H2:H21" si="2">J$2+K$2*B2</f>
        <v>7.7770762165612783</v>
      </c>
      <c r="I2">
        <f t="shared" ref="I2:I21" si="3">(H2-C2)^2/(1+K$2^2)</f>
        <v>0.98037689590378685</v>
      </c>
      <c r="J2">
        <v>3.0638602357905751</v>
      </c>
      <c r="K2">
        <v>0.97127849848896863</v>
      </c>
      <c r="L2" s="9" t="s">
        <v>54</v>
      </c>
      <c r="M2" s="8">
        <f t="shared" ref="M2:M21" si="4">(B2-B$23)*(C2-C$23)</f>
        <v>47.093039731148664</v>
      </c>
      <c r="N2" s="8" t="s">
        <v>53</v>
      </c>
      <c r="O2" s="8">
        <f>DEVSQ(B2:B21)/(M22-1)</f>
        <v>45.201506666624937</v>
      </c>
    </row>
    <row r="3" spans="1:15" x14ac:dyDescent="0.25">
      <c r="A3">
        <v>2</v>
      </c>
      <c r="B3">
        <v>3.6618659868364825</v>
      </c>
      <c r="C3">
        <v>6.4811086994630021</v>
      </c>
      <c r="D3">
        <f t="shared" si="0"/>
        <v>6.7375333587550177</v>
      </c>
      <c r="E3">
        <f t="shared" si="1"/>
        <v>6.5753605893026298E-2</v>
      </c>
      <c r="H3">
        <f t="shared" si="2"/>
        <v>6.6205519331529388</v>
      </c>
      <c r="I3">
        <f t="shared" si="3"/>
        <v>1.0005452456626526E-2</v>
      </c>
      <c r="J3">
        <f>AVERAGE(C2:C21)-K2*AVERAGE(B2:B21)</f>
        <v>3.0638573155025401</v>
      </c>
      <c r="M3" s="8">
        <f t="shared" si="4"/>
        <v>78.186615675494565</v>
      </c>
      <c r="N3" s="8" t="s">
        <v>52</v>
      </c>
      <c r="O3" s="8">
        <f>DEVSQ(C2:C21)/(M22-1)</f>
        <v>42.677190351287521</v>
      </c>
    </row>
    <row r="4" spans="1:15" x14ac:dyDescent="0.25">
      <c r="A4">
        <v>3</v>
      </c>
      <c r="B4">
        <v>3.1255444112696336</v>
      </c>
      <c r="C4">
        <v>4.0972381173725712</v>
      </c>
      <c r="D4">
        <f t="shared" si="0"/>
        <v>6.22366422434607</v>
      </c>
      <c r="E4">
        <f t="shared" si="1"/>
        <v>4.5216879884184698</v>
      </c>
      <c r="H4">
        <f t="shared" si="2"/>
        <v>6.099634318529132</v>
      </c>
      <c r="I4">
        <f t="shared" si="3"/>
        <v>2.0632025551876216</v>
      </c>
      <c r="M4" s="8">
        <f t="shared" si="4"/>
        <v>105.39430786535608</v>
      </c>
      <c r="N4" s="8" t="s">
        <v>51</v>
      </c>
      <c r="O4" s="8">
        <f>SQRT((O3-O2)^2+4*O1^2)</f>
        <v>88.759853308706568</v>
      </c>
    </row>
    <row r="5" spans="1:15" x14ac:dyDescent="0.25">
      <c r="A5">
        <v>4</v>
      </c>
      <c r="B5">
        <v>5.2638653550715526</v>
      </c>
      <c r="C5">
        <v>9.7202844288482133</v>
      </c>
      <c r="D5">
        <f t="shared" si="0"/>
        <v>8.272466999656114</v>
      </c>
      <c r="E5">
        <f t="shared" si="1"/>
        <v>2.0961753082724197</v>
      </c>
      <c r="H5">
        <f t="shared" si="2"/>
        <v>8.176539474112575</v>
      </c>
      <c r="I5">
        <f t="shared" si="3"/>
        <v>1.2262893149055247</v>
      </c>
      <c r="M5" s="8">
        <f t="shared" si="4"/>
        <v>40.472512947258771</v>
      </c>
      <c r="N5" s="8" t="s">
        <v>30</v>
      </c>
      <c r="O5" s="8">
        <f>(O3-O2+O4)/(2*O1)</f>
        <v>0.97195330617244902</v>
      </c>
    </row>
    <row r="6" spans="1:15" x14ac:dyDescent="0.25">
      <c r="A6">
        <v>5</v>
      </c>
      <c r="B6">
        <v>5.4890688489460384</v>
      </c>
      <c r="C6">
        <v>7.0697653806209146</v>
      </c>
      <c r="D6">
        <f t="shared" si="0"/>
        <v>8.4882426270692761</v>
      </c>
      <c r="E6">
        <f t="shared" si="1"/>
        <v>2.0120776986917255</v>
      </c>
      <c r="H6">
        <f t="shared" si="2"/>
        <v>8.3952747854974543</v>
      </c>
      <c r="I6">
        <f t="shared" si="3"/>
        <v>0.9040812631133418</v>
      </c>
      <c r="M6" s="8">
        <f t="shared" si="4"/>
        <v>57.971906214430341</v>
      </c>
      <c r="N6" s="8" t="s">
        <v>29</v>
      </c>
      <c r="O6" s="8">
        <f>C23-O5*B23</f>
        <v>3.0553800603588996</v>
      </c>
    </row>
    <row r="7" spans="1:15" x14ac:dyDescent="0.25">
      <c r="A7">
        <v>6</v>
      </c>
      <c r="B7">
        <v>8.3300317903515353</v>
      </c>
      <c r="C7">
        <v>11.289567506683229</v>
      </c>
      <c r="D7">
        <f t="shared" si="0"/>
        <v>11.210272159528341</v>
      </c>
      <c r="E7">
        <f t="shared" si="1"/>
        <v>6.2877520804142141E-3</v>
      </c>
      <c r="H7">
        <f t="shared" si="2"/>
        <v>11.154641005488589</v>
      </c>
      <c r="I7">
        <f t="shared" si="3"/>
        <v>9.3677730157054606E-3</v>
      </c>
      <c r="M7" s="8">
        <f t="shared" si="4"/>
        <v>16.827995496161005</v>
      </c>
      <c r="N7" s="8"/>
      <c r="O7" s="8"/>
    </row>
    <row r="8" spans="1:15" x14ac:dyDescent="0.25">
      <c r="A8">
        <v>7</v>
      </c>
      <c r="B8">
        <v>7.7157552297760432</v>
      </c>
      <c r="C8">
        <v>10.205802693496203</v>
      </c>
      <c r="D8">
        <f t="shared" si="0"/>
        <v>10.621711529393316</v>
      </c>
      <c r="E8">
        <f t="shared" si="1"/>
        <v>0.17298015977729189</v>
      </c>
      <c r="H8">
        <f t="shared" si="2"/>
        <v>10.558007390075858</v>
      </c>
      <c r="I8">
        <f t="shared" si="3"/>
        <v>6.3831070420226246E-2</v>
      </c>
      <c r="M8" s="8">
        <f t="shared" si="4"/>
        <v>24.523034976229575</v>
      </c>
      <c r="N8" s="8"/>
      <c r="O8" s="8"/>
    </row>
    <row r="9" spans="1:15" x14ac:dyDescent="0.25">
      <c r="A9">
        <v>8</v>
      </c>
      <c r="B9">
        <v>9.0775711838803197</v>
      </c>
      <c r="C9">
        <v>11.835188480543465</v>
      </c>
      <c r="D9">
        <f t="shared" si="0"/>
        <v>11.926516738507331</v>
      </c>
      <c r="E9">
        <f t="shared" si="1"/>
        <v>8.3408507027144755E-3</v>
      </c>
      <c r="H9">
        <f t="shared" si="2"/>
        <v>11.88070994519658</v>
      </c>
      <c r="I9">
        <f t="shared" si="3"/>
        <v>1.066287445151268E-3</v>
      </c>
      <c r="M9" s="8">
        <f t="shared" si="4"/>
        <v>11.954377462875961</v>
      </c>
      <c r="N9" s="8"/>
      <c r="O9" s="8"/>
    </row>
    <row r="10" spans="1:15" x14ac:dyDescent="0.25">
      <c r="A10">
        <v>9</v>
      </c>
      <c r="B10">
        <v>9.6933515683377465</v>
      </c>
      <c r="C10">
        <v>13.447479750663678</v>
      </c>
      <c r="D10">
        <f t="shared" si="0"/>
        <v>12.516518236792578</v>
      </c>
      <c r="E10">
        <f t="shared" si="1"/>
        <v>0.86668934030917077</v>
      </c>
      <c r="H10">
        <f t="shared" si="2"/>
        <v>12.478804192411351</v>
      </c>
      <c r="I10">
        <f t="shared" si="3"/>
        <v>0.48283475662359387</v>
      </c>
      <c r="M10" s="8">
        <f t="shared" si="4"/>
        <v>5.2161828444451048</v>
      </c>
      <c r="N10" s="8"/>
      <c r="O10" s="8"/>
    </row>
    <row r="11" spans="1:15" x14ac:dyDescent="0.25">
      <c r="A11">
        <v>10</v>
      </c>
      <c r="B11">
        <v>12.158571862230499</v>
      </c>
      <c r="C11">
        <v>16.366831994734028</v>
      </c>
      <c r="D11">
        <f t="shared" si="0"/>
        <v>14.878535124163058</v>
      </c>
      <c r="E11">
        <f t="shared" si="1"/>
        <v>2.2150275749513426</v>
      </c>
      <c r="H11">
        <f t="shared" si="2"/>
        <v>14.873219657908036</v>
      </c>
      <c r="I11">
        <f t="shared" si="3"/>
        <v>1.1479358678252625</v>
      </c>
      <c r="M11" s="8">
        <f t="shared" si="4"/>
        <v>-0.44482422020155515</v>
      </c>
      <c r="N11" s="8"/>
      <c r="O11" s="8"/>
    </row>
    <row r="12" spans="1:15" x14ac:dyDescent="0.25">
      <c r="A12">
        <v>11</v>
      </c>
      <c r="B12">
        <v>12.411570553646314</v>
      </c>
      <c r="C12">
        <v>14.225012253757503</v>
      </c>
      <c r="D12">
        <f t="shared" si="0"/>
        <v>15.120942337460477</v>
      </c>
      <c r="E12">
        <f t="shared" si="1"/>
        <v>0.80269071488401678</v>
      </c>
      <c r="H12">
        <f t="shared" si="2"/>
        <v>15.118951847026063</v>
      </c>
      <c r="I12">
        <f t="shared" si="3"/>
        <v>0.41120481132403081</v>
      </c>
      <c r="M12" s="8">
        <f t="shared" si="4"/>
        <v>0.15701798241629822</v>
      </c>
      <c r="N12" s="8"/>
      <c r="O12" s="8"/>
    </row>
    <row r="13" spans="1:15" x14ac:dyDescent="0.25">
      <c r="A13">
        <v>12</v>
      </c>
      <c r="B13">
        <v>13.99581599646428</v>
      </c>
      <c r="C13">
        <v>18.354220472248105</v>
      </c>
      <c r="D13">
        <f t="shared" si="0"/>
        <v>16.638865299130916</v>
      </c>
      <c r="E13">
        <f t="shared" si="1"/>
        <v>2.9424433699399009</v>
      </c>
      <c r="H13">
        <f t="shared" si="2"/>
        <v>16.657695381964292</v>
      </c>
      <c r="I13">
        <f t="shared" si="3"/>
        <v>1.4810250882404501</v>
      </c>
      <c r="M13" s="8">
        <f t="shared" si="4"/>
        <v>4.4271589467396781</v>
      </c>
      <c r="N13" s="8"/>
      <c r="O13" s="8"/>
    </row>
    <row r="14" spans="1:15" x14ac:dyDescent="0.25">
      <c r="A14">
        <v>13</v>
      </c>
      <c r="B14">
        <v>16.110349848842588</v>
      </c>
      <c r="C14">
        <v>17.41293253248006</v>
      </c>
      <c r="D14">
        <f t="shared" si="0"/>
        <v>18.664876800256177</v>
      </c>
      <c r="E14">
        <f t="shared" si="1"/>
        <v>1.5673644496174794</v>
      </c>
      <c r="H14">
        <f t="shared" si="2"/>
        <v>18.711496647106387</v>
      </c>
      <c r="I14">
        <f t="shared" si="3"/>
        <v>0.8676980788127967</v>
      </c>
      <c r="M14" s="8">
        <f t="shared" si="4"/>
        <v>7.6187497934827331</v>
      </c>
      <c r="N14" s="8"/>
      <c r="O14" s="8"/>
    </row>
    <row r="15" spans="1:15" x14ac:dyDescent="0.25">
      <c r="A15">
        <v>14</v>
      </c>
      <c r="B15">
        <v>17.524890528441318</v>
      </c>
      <c r="C15">
        <v>20.054027793567915</v>
      </c>
      <c r="D15">
        <f t="shared" si="0"/>
        <v>20.020199479272733</v>
      </c>
      <c r="E15">
        <f t="shared" si="1"/>
        <v>1.1443548480535896E-3</v>
      </c>
      <c r="H15">
        <f t="shared" si="2"/>
        <v>20.085409594438605</v>
      </c>
      <c r="I15">
        <f t="shared" si="3"/>
        <v>5.0675444436736202E-4</v>
      </c>
      <c r="M15" s="8">
        <f t="shared" si="4"/>
        <v>23.76256256910693</v>
      </c>
      <c r="N15" s="8"/>
      <c r="O15" s="8"/>
    </row>
    <row r="16" spans="1:15" x14ac:dyDescent="0.25">
      <c r="A16">
        <v>15</v>
      </c>
      <c r="B16">
        <v>15.668779859731018</v>
      </c>
      <c r="C16">
        <v>18.787007117761018</v>
      </c>
      <c r="D16">
        <f t="shared" si="0"/>
        <v>18.24179259402057</v>
      </c>
      <c r="E16">
        <f t="shared" si="1"/>
        <v>0.29725887689752351</v>
      </c>
      <c r="H16">
        <f t="shared" si="2"/>
        <v>18.282609211104312</v>
      </c>
      <c r="I16">
        <f t="shared" si="3"/>
        <v>0.13091469330262726</v>
      </c>
      <c r="M16" s="8">
        <f t="shared" si="4"/>
        <v>10.938810374155137</v>
      </c>
      <c r="N16" s="8"/>
      <c r="O16" s="8"/>
    </row>
    <row r="17" spans="1:15" x14ac:dyDescent="0.25">
      <c r="A17">
        <v>16</v>
      </c>
      <c r="B17">
        <v>18.264591183951666</v>
      </c>
      <c r="C17">
        <v>21.361273304260418</v>
      </c>
      <c r="D17">
        <f t="shared" si="0"/>
        <v>20.728933479330607</v>
      </c>
      <c r="E17">
        <f t="shared" si="1"/>
        <v>0.39985365419226471</v>
      </c>
      <c r="H17">
        <f t="shared" si="2"/>
        <v>20.803864936454001</v>
      </c>
      <c r="I17">
        <f t="shared" si="3"/>
        <v>0.15987803788999674</v>
      </c>
      <c r="M17" s="8">
        <f t="shared" si="4"/>
        <v>34.758689847936054</v>
      </c>
      <c r="N17" s="8"/>
      <c r="O17" s="8"/>
    </row>
    <row r="18" spans="1:15" x14ac:dyDescent="0.25">
      <c r="A18">
        <v>17</v>
      </c>
      <c r="B18">
        <v>17.598349601220921</v>
      </c>
      <c r="C18">
        <v>19.857207445738922</v>
      </c>
      <c r="D18">
        <f t="shared" si="0"/>
        <v>20.090583278589108</v>
      </c>
      <c r="E18">
        <f t="shared" si="1"/>
        <v>5.4464279358517866E-2</v>
      </c>
      <c r="H18">
        <f t="shared" si="2"/>
        <v>20.156758812348372</v>
      </c>
      <c r="I18">
        <f t="shared" si="3"/>
        <v>4.6172612927502542E-2</v>
      </c>
      <c r="M18" s="8">
        <f t="shared" si="4"/>
        <v>23.123159473025893</v>
      </c>
      <c r="N18" s="8"/>
      <c r="O18" s="8"/>
    </row>
    <row r="19" spans="1:15" x14ac:dyDescent="0.25">
      <c r="A19">
        <v>18</v>
      </c>
      <c r="B19">
        <v>21.969944962438966</v>
      </c>
      <c r="C19">
        <v>22.634636773469023</v>
      </c>
      <c r="D19">
        <f t="shared" si="0"/>
        <v>24.279167192784598</v>
      </c>
      <c r="E19">
        <f t="shared" si="1"/>
        <v>2.704480300054263</v>
      </c>
      <c r="H19">
        <f t="shared" si="2"/>
        <v>24.402795390793575</v>
      </c>
      <c r="I19">
        <f t="shared" si="3"/>
        <v>1.6087341665716868</v>
      </c>
      <c r="M19" s="8">
        <f t="shared" si="4"/>
        <v>69.324740508166755</v>
      </c>
      <c r="N19" s="8"/>
      <c r="O19" s="8"/>
    </row>
    <row r="20" spans="1:15" x14ac:dyDescent="0.25">
      <c r="A20">
        <v>19</v>
      </c>
      <c r="B20">
        <v>23.410410762572695</v>
      </c>
      <c r="C20">
        <v>25.595147340007568</v>
      </c>
      <c r="D20">
        <f t="shared" si="0"/>
        <v>25.65932966914604</v>
      </c>
      <c r="E20">
        <f t="shared" si="1"/>
        <v>4.1193713736391224E-3</v>
      </c>
      <c r="H20">
        <f t="shared" si="2"/>
        <v>25.801888850272174</v>
      </c>
      <c r="I20">
        <f t="shared" si="3"/>
        <v>2.1993644991153929E-2</v>
      </c>
      <c r="M20" s="8">
        <f t="shared" si="4"/>
        <v>112.05512767582225</v>
      </c>
      <c r="N20" s="8"/>
      <c r="O20" s="8"/>
    </row>
    <row r="21" spans="1:15" x14ac:dyDescent="0.25">
      <c r="A21">
        <v>20</v>
      </c>
      <c r="B21">
        <v>24.926595350448551</v>
      </c>
      <c r="C21">
        <v>27.35828246835133</v>
      </c>
      <c r="D21">
        <f t="shared" si="0"/>
        <v>27.112041059607041</v>
      </c>
      <c r="E21">
        <f t="shared" si="1"/>
        <v>6.0634831380372234E-2</v>
      </c>
      <c r="H21">
        <f t="shared" si="2"/>
        <v>27.274526340216351</v>
      </c>
      <c r="I21">
        <f t="shared" si="3"/>
        <v>3.6097325605921444E-3</v>
      </c>
      <c r="M21" s="8">
        <f t="shared" si="4"/>
        <v>149.51636327526367</v>
      </c>
      <c r="N21" s="8"/>
      <c r="O21" s="8"/>
    </row>
    <row r="22" spans="1:15" x14ac:dyDescent="0.25">
      <c r="A22" t="s">
        <v>50</v>
      </c>
      <c r="M22">
        <f>COUNT(M2:M21)</f>
        <v>20</v>
      </c>
    </row>
    <row r="23" spans="1:15" x14ac:dyDescent="0.25">
      <c r="A23" t="s">
        <v>49</v>
      </c>
      <c r="B23">
        <f>AVERAGE(B2:B21)</f>
        <v>12.562475726297469</v>
      </c>
      <c r="C23">
        <f>AVERAGE(C2:C21)</f>
        <v>15.265519876244863</v>
      </c>
      <c r="E23">
        <f>SUM(E2:E21)</f>
        <v>22.435249317985758</v>
      </c>
      <c r="I23">
        <f>SUM(I2:I21)</f>
        <v>11.620728857962044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>
      <selection activeCell="A12" sqref="A12"/>
    </sheetView>
  </sheetViews>
  <sheetFormatPr defaultRowHeight="15" x14ac:dyDescent="0.25"/>
  <cols>
    <col min="1" max="1" width="46.5703125" bestFit="1" customWidth="1"/>
  </cols>
  <sheetData>
    <row r="1" spans="1:1" x14ac:dyDescent="0.25">
      <c r="A1" t="s">
        <v>71</v>
      </c>
    </row>
    <row r="2" spans="1:1" ht="18.75" x14ac:dyDescent="0.25">
      <c r="A2" s="10" t="s">
        <v>63</v>
      </c>
    </row>
    <row r="3" spans="1:1" ht="18.75" x14ac:dyDescent="0.25">
      <c r="A3" s="10" t="s">
        <v>64</v>
      </c>
    </row>
    <row r="4" spans="1:1" ht="18.75" x14ac:dyDescent="0.25">
      <c r="A4" s="10" t="s">
        <v>65</v>
      </c>
    </row>
    <row r="5" spans="1:1" ht="18.75" x14ac:dyDescent="0.25">
      <c r="A5" s="10" t="s">
        <v>66</v>
      </c>
    </row>
    <row r="6" spans="1:1" ht="18.75" x14ac:dyDescent="0.25">
      <c r="A6" s="10" t="s">
        <v>67</v>
      </c>
    </row>
    <row r="7" spans="1:1" ht="18.75" x14ac:dyDescent="0.25">
      <c r="A7" s="10" t="s">
        <v>68</v>
      </c>
    </row>
    <row r="8" spans="1:1" ht="18.75" x14ac:dyDescent="0.25">
      <c r="A8" s="10" t="s">
        <v>69</v>
      </c>
    </row>
    <row r="9" spans="1:1" ht="18.75" x14ac:dyDescent="0.25">
      <c r="A9" s="1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Read.Me</vt:lpstr>
      <vt:lpstr>Least_Abs_Deviation</vt:lpstr>
      <vt:lpstr>Bootstrap</vt:lpstr>
      <vt:lpstr>Jackknife</vt:lpstr>
      <vt:lpstr>Model_II</vt:lpstr>
      <vt:lpstr>R_optim_Ex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xxia</dc:creator>
  <cp:lastModifiedBy>xxia</cp:lastModifiedBy>
  <dcterms:created xsi:type="dcterms:W3CDTF">2016-10-07T02:59:33Z</dcterms:created>
  <dcterms:modified xsi:type="dcterms:W3CDTF">2018-09-13T21:14:57Z</dcterms:modified>
</cp:coreProperties>
</file>